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/>
  <c r="L42" l="1"/>
  <c r="L194"/>
  <c r="L184"/>
  <c r="L175"/>
  <c r="L165"/>
  <c r="L156"/>
  <c r="L146"/>
  <c r="L137"/>
  <c r="L127"/>
  <c r="L118"/>
  <c r="L108"/>
  <c r="L99"/>
  <c r="L89"/>
  <c r="L80"/>
  <c r="L70"/>
  <c r="L61"/>
  <c r="L51"/>
  <c r="L32"/>
  <c r="L23"/>
  <c r="L24" s="1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G176"/>
  <c r="I138"/>
  <c r="H195"/>
  <c r="L195"/>
  <c r="J195"/>
  <c r="I195"/>
  <c r="G195"/>
  <c r="L176"/>
  <c r="J176"/>
  <c r="I176"/>
  <c r="H176"/>
  <c r="J157"/>
  <c r="L157"/>
  <c r="I157"/>
  <c r="H157"/>
  <c r="G157"/>
  <c r="L138"/>
  <c r="J138"/>
  <c r="H138"/>
  <c r="G138"/>
  <c r="G119"/>
  <c r="L119"/>
  <c r="J119"/>
  <c r="I119"/>
  <c r="H119"/>
  <c r="F100"/>
  <c r="L100"/>
  <c r="I100"/>
  <c r="H100"/>
  <c r="G100"/>
  <c r="J81"/>
  <c r="L81"/>
  <c r="F81"/>
  <c r="H81"/>
  <c r="I81"/>
  <c r="G81"/>
  <c r="F62"/>
  <c r="L62"/>
  <c r="J62"/>
  <c r="I62"/>
  <c r="H62"/>
  <c r="G62"/>
  <c r="F43"/>
  <c r="L43"/>
  <c r="J43"/>
  <c r="I43"/>
  <c r="H43"/>
  <c r="G43"/>
  <c r="F119"/>
  <c r="F138"/>
  <c r="F157"/>
  <c r="F176"/>
  <c r="F195"/>
  <c r="I24"/>
  <c r="F24"/>
  <c r="J24"/>
  <c r="H24"/>
  <c r="G24"/>
  <c r="J196" l="1"/>
  <c r="F196"/>
  <c r="L196"/>
  <c r="I196"/>
  <c r="H196"/>
  <c r="G196"/>
</calcChain>
</file>

<file path=xl/sharedStrings.xml><?xml version="1.0" encoding="utf-8"?>
<sst xmlns="http://schemas.openxmlformats.org/spreadsheetml/2006/main" count="441" uniqueCount="153">
  <si>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</si>
  <si>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</si>
  <si>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</si>
  <si>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</si>
  <si>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</si>
  <si>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</si>
  <si>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</si>
  <si>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</si>
  <si>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</si>
  <si>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</si>
  <si>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</si>
  <si>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</si>
  <si>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</si>
  <si>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</si>
  <si>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</si>
  <si>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</si>
  <si>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</si>
  <si>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</si>
  <si>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</si>
  <si>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</si>
  <si>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</si>
  <si>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</si>
  <si>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</si>
  <si>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</si>
  <si>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</si>
  <si>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</si>
  <si>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</si>
  <si>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</si>
  <si>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</si>
  <si>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</si>
  <si>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</si>
  <si>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</si>
  <si>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</si>
  <si>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</si>
  <si>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</si>
  <si>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</si>
  <si>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</si>
  <si>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</si>
  <si>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</si>
  <si>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</si>
  <si>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 натуральный</t>
  </si>
  <si>
    <t>8.1-150</t>
  </si>
  <si>
    <t>Икра кабачковая консервированная</t>
  </si>
  <si>
    <t>Хлеб пшеничный/Хлеб ржаной</t>
  </si>
  <si>
    <t>14.2-30, 14.1-20</t>
  </si>
  <si>
    <t>Плоды свежие (яблоки)</t>
  </si>
  <si>
    <t>1.1-100</t>
  </si>
  <si>
    <t>Напиток кисломолочный "Снежок"</t>
  </si>
  <si>
    <t>5.12-180</t>
  </si>
  <si>
    <t>3.7-60</t>
  </si>
  <si>
    <t>Борщ с капустой и картофелем</t>
  </si>
  <si>
    <t>10.2-200</t>
  </si>
  <si>
    <t>Чай с лимоном</t>
  </si>
  <si>
    <t>5.2-200</t>
  </si>
  <si>
    <t>Хлеб пшеничный</t>
  </si>
  <si>
    <t>14.2-40</t>
  </si>
  <si>
    <t>Хлеб ржаной</t>
  </si>
  <si>
    <t>14.1-30</t>
  </si>
  <si>
    <t>Компот из свежих плодов (яблок)</t>
  </si>
  <si>
    <t>5.7-200</t>
  </si>
  <si>
    <t>Суп картофельный с бобовыми</t>
  </si>
  <si>
    <t>10.7-200</t>
  </si>
  <si>
    <t>5.10-180</t>
  </si>
  <si>
    <t>Рагу из птицы</t>
  </si>
  <si>
    <t>Какао с молоком</t>
  </si>
  <si>
    <t>5.3-200</t>
  </si>
  <si>
    <t>Каша пшеничная рассыпчатая</t>
  </si>
  <si>
    <t>13.8-155</t>
  </si>
  <si>
    <t>Компот из смеси сухофруктов</t>
  </si>
  <si>
    <t>5.8-200</t>
  </si>
  <si>
    <t>бутерброд</t>
  </si>
  <si>
    <t>Бутерброд с сыром</t>
  </si>
  <si>
    <t>17.2-65</t>
  </si>
  <si>
    <t>Чай с сахаром</t>
  </si>
  <si>
    <t>5.1-200</t>
  </si>
  <si>
    <t>14.1-20</t>
  </si>
  <si>
    <t>Суп картофельный с мясными фрикадельками</t>
  </si>
  <si>
    <t>10.12-200</t>
  </si>
  <si>
    <t>Рыба припущеная</t>
  </si>
  <si>
    <t>12.16-95</t>
  </si>
  <si>
    <t>Пюре картофельное</t>
  </si>
  <si>
    <t>13.3-150</t>
  </si>
  <si>
    <t>Сок фруктовый</t>
  </si>
  <si>
    <t>5.6-200</t>
  </si>
  <si>
    <t>Рассольник ленинградский</t>
  </si>
  <si>
    <t>10.6-200</t>
  </si>
  <si>
    <t>Птица тушеная в соусе</t>
  </si>
  <si>
    <t>12.10-90</t>
  </si>
  <si>
    <t>Макаронные изделия отварные</t>
  </si>
  <si>
    <t>13.2-150</t>
  </si>
  <si>
    <t>Каша жидкая молочная овсяная</t>
  </si>
  <si>
    <t>конд.изд.</t>
  </si>
  <si>
    <t>Кондитерское изделие (печенье сахарное)</t>
  </si>
  <si>
    <t>18.1-20</t>
  </si>
  <si>
    <t>Шницель</t>
  </si>
  <si>
    <t>12.4-95</t>
  </si>
  <si>
    <t>Кофейный напиток с молоком</t>
  </si>
  <si>
    <t>5.4-200</t>
  </si>
  <si>
    <t>Биточки рыбные</t>
  </si>
  <si>
    <t>12.1-95</t>
  </si>
  <si>
    <t>Омлет с сыром</t>
  </si>
  <si>
    <t>8.3-150</t>
  </si>
  <si>
    <t>Напиток кисломолочный (ряженка)</t>
  </si>
  <si>
    <t>Запеканка из творога с молоком сгущенным</t>
  </si>
  <si>
    <t>18.1-30</t>
  </si>
  <si>
    <t>Рыба припущеная/Пюре картофельное</t>
  </si>
  <si>
    <t>12.16-95, 13.3-150</t>
  </si>
  <si>
    <t>Щи из свежей капусты с картофелем</t>
  </si>
  <si>
    <t>10.3-200</t>
  </si>
  <si>
    <t>Рагу из овощей</t>
  </si>
  <si>
    <t>13.5-155</t>
  </si>
  <si>
    <t>Суп с клецками</t>
  </si>
  <si>
    <t>10.13-200</t>
  </si>
  <si>
    <t>2.1-60</t>
  </si>
  <si>
    <t>Плов из отварной говядины</t>
  </si>
  <si>
    <t>12.22-200</t>
  </si>
  <si>
    <t>Тефтели с соусом сметанным с томатом/Пюре картофельное</t>
  </si>
  <si>
    <t>12.14-90, 11.3-30, 13.3-150</t>
  </si>
  <si>
    <t>9.2-180</t>
  </si>
  <si>
    <t>12.6-200</t>
  </si>
  <si>
    <t>Гуляш из отварной говядины</t>
  </si>
  <si>
    <t>12.23-90</t>
  </si>
  <si>
    <t>Каша вязкая молочная из риса и пшена</t>
  </si>
  <si>
    <t>7.4-210</t>
  </si>
  <si>
    <t>17.2-75</t>
  </si>
  <si>
    <t>Рагу из овощей с кашей</t>
  </si>
  <si>
    <t>13.10-155</t>
  </si>
  <si>
    <t>Сложный гарнир (пюре картофельное, капуста тушеная)/Шницель рыбный натуральный</t>
  </si>
  <si>
    <t>13.9-150, 12.2-95</t>
  </si>
  <si>
    <t>Кисель из кураги</t>
  </si>
  <si>
    <t>5.16-200</t>
  </si>
  <si>
    <t>7.2-200</t>
  </si>
  <si>
    <t>Бутерброд с маслом</t>
  </si>
  <si>
    <t>17.3-40</t>
  </si>
  <si>
    <t>Макаронные изделия отварные/Гуляш из отварной говядины</t>
  </si>
  <si>
    <t>13.2-150, 12.23-90</t>
  </si>
  <si>
    <t>Пудинг из творога запеченный с молоком сгущенным</t>
  </si>
  <si>
    <t>9.1-180</t>
  </si>
  <si>
    <t>Тефтели с соусом томатным</t>
  </si>
  <si>
    <t>12.14-90, 11.5-30</t>
  </si>
  <si>
    <t>Рис отварной</t>
  </si>
  <si>
    <t>13.1-150</t>
  </si>
  <si>
    <t>Овощи натуральные соленые (помидоры)</t>
  </si>
  <si>
    <t>Салат из квашеной капусты</t>
  </si>
  <si>
    <t>Икра свекольная</t>
  </si>
  <si>
    <t>Овощи натуральные соленые (огурцы)</t>
  </si>
  <si>
    <t>2.2-60</t>
  </si>
  <si>
    <t>3.2-60</t>
  </si>
  <si>
    <t>3.6-60</t>
  </si>
  <si>
    <t>Мандарин</t>
  </si>
  <si>
    <t>1.3-100</t>
  </si>
  <si>
    <t>МБОУ ООШ № 19 пос.Крутого</t>
  </si>
  <si>
    <t>О.Ю.Тимофеева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</si>
</sst>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6" zoomScaleNormal="76" workbookViewId="0">
      <pane xSplit="4" ySplit="5" topLeftCell="F153" activePane="bottomRight" state="frozen"/>
      <selection pane="topRight" activeCell="E1" sqref="E1"/>
      <selection pane="bottomLeft" activeCell="A6" sqref="A6"/>
      <selection pane="bottomRight" activeCell="O160" sqref="O16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5703125" style="2" customWidth="1"/>
    <col min="12" max="16384" width="9.140625" style="2"/>
  </cols>
  <sheetData>
    <row r="1" spans="1:12">
      <c r="A1" s="1" t="s">
        <v>7</v>
      </c>
      <c r="C1" s="65" t="s">
        <v>151</v>
      </c>
      <c r="D1" s="66"/>
      <c r="E1" s="66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152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13.9</v>
      </c>
      <c r="H6" s="40">
        <v>24.8</v>
      </c>
      <c r="I6" s="40">
        <v>2.6</v>
      </c>
      <c r="J6" s="40">
        <v>289.7</v>
      </c>
      <c r="K6" s="41" t="s">
        <v>41</v>
      </c>
      <c r="L6" s="40">
        <v>32.32</v>
      </c>
    </row>
    <row r="7" spans="1:12" ht="1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0.8</v>
      </c>
      <c r="H7" s="43">
        <v>4.2</v>
      </c>
      <c r="I7" s="43">
        <v>4.4000000000000004</v>
      </c>
      <c r="J7" s="43">
        <v>58.2</v>
      </c>
      <c r="K7" s="51" t="s">
        <v>49</v>
      </c>
      <c r="L7" s="43">
        <v>9.66</v>
      </c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25.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3.5</v>
      </c>
      <c r="H9" s="43">
        <v>0.4</v>
      </c>
      <c r="I9" s="43">
        <v>22.6</v>
      </c>
      <c r="J9" s="43">
        <v>109.4</v>
      </c>
      <c r="K9" s="44" t="s">
        <v>44</v>
      </c>
      <c r="L9" s="43">
        <v>4.2300000000000004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8.65</v>
      </c>
    </row>
    <row r="11" spans="1:12" ht="15">
      <c r="A11" s="23"/>
      <c r="B11" s="15"/>
      <c r="C11" s="11"/>
      <c r="D11" s="6" t="s">
        <v>30</v>
      </c>
      <c r="E11" s="42" t="s">
        <v>47</v>
      </c>
      <c r="F11" s="43">
        <v>180</v>
      </c>
      <c r="G11" s="43">
        <v>4.7</v>
      </c>
      <c r="H11" s="43">
        <v>4.5</v>
      </c>
      <c r="I11" s="43">
        <v>19.8</v>
      </c>
      <c r="J11" s="43">
        <v>129.6</v>
      </c>
      <c r="K11" s="44" t="s">
        <v>48</v>
      </c>
      <c r="L11" s="43">
        <v>25.03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23.3</v>
      </c>
      <c r="H13" s="19">
        <f t="shared" si="0"/>
        <v>34.299999999999997</v>
      </c>
      <c r="I13" s="19">
        <f t="shared" si="0"/>
        <v>59.2</v>
      </c>
      <c r="J13" s="19">
        <f t="shared" si="0"/>
        <v>633.9</v>
      </c>
      <c r="K13" s="25"/>
      <c r="L13" s="19">
        <f>SUM(L6:L12)</f>
        <v>79.890000000000015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142</v>
      </c>
      <c r="F14" s="43">
        <v>60</v>
      </c>
      <c r="G14" s="43">
        <v>0.7</v>
      </c>
      <c r="H14" s="43">
        <v>0.1</v>
      </c>
      <c r="I14" s="43">
        <v>2.1</v>
      </c>
      <c r="J14" s="43">
        <v>12</v>
      </c>
      <c r="K14" s="52" t="s">
        <v>146</v>
      </c>
      <c r="L14" s="43">
        <v>7.82</v>
      </c>
    </row>
    <row r="15" spans="1:12" ht="15">
      <c r="A15" s="23"/>
      <c r="B15" s="15"/>
      <c r="C15" s="11"/>
      <c r="D15" s="7" t="s">
        <v>27</v>
      </c>
      <c r="E15" s="42" t="s">
        <v>111</v>
      </c>
      <c r="F15" s="43">
        <v>200</v>
      </c>
      <c r="G15" s="43">
        <v>4.9000000000000004</v>
      </c>
      <c r="H15" s="43">
        <v>3.7</v>
      </c>
      <c r="I15" s="43">
        <v>24.4</v>
      </c>
      <c r="J15" s="43">
        <v>185.7</v>
      </c>
      <c r="K15" s="44" t="s">
        <v>112</v>
      </c>
      <c r="L15" s="43">
        <v>5.88</v>
      </c>
    </row>
    <row r="16" spans="1:12" ht="15">
      <c r="A16" s="23"/>
      <c r="B16" s="15"/>
      <c r="C16" s="11"/>
      <c r="D16" s="7" t="s">
        <v>28</v>
      </c>
      <c r="E16" s="42" t="s">
        <v>114</v>
      </c>
      <c r="F16" s="43">
        <v>200</v>
      </c>
      <c r="G16" s="43">
        <v>19.5</v>
      </c>
      <c r="H16" s="43">
        <v>17.5</v>
      </c>
      <c r="I16" s="43">
        <v>24.6</v>
      </c>
      <c r="J16" s="43">
        <v>347.2</v>
      </c>
      <c r="K16" s="44" t="s">
        <v>115</v>
      </c>
      <c r="L16" s="43">
        <v>75.42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0.3</v>
      </c>
      <c r="H18" s="43">
        <v>0</v>
      </c>
      <c r="I18" s="43">
        <v>15.2</v>
      </c>
      <c r="J18" s="43">
        <v>62.1</v>
      </c>
      <c r="K18" s="44" t="s">
        <v>53</v>
      </c>
      <c r="L18" s="43">
        <v>3.25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51"/>
      <c r="L19" s="43"/>
    </row>
    <row r="20" spans="1:12" ht="15">
      <c r="A20" s="23"/>
      <c r="B20" s="15"/>
      <c r="C20" s="11"/>
      <c r="D20" s="7" t="s">
        <v>32</v>
      </c>
      <c r="E20" s="42" t="s">
        <v>56</v>
      </c>
      <c r="F20" s="43">
        <v>30</v>
      </c>
      <c r="G20" s="43">
        <v>2</v>
      </c>
      <c r="H20" s="43">
        <v>0.3</v>
      </c>
      <c r="I20" s="43">
        <v>11.9</v>
      </c>
      <c r="J20" s="43">
        <v>58.7</v>
      </c>
      <c r="K20" s="52" t="s">
        <v>57</v>
      </c>
      <c r="L20" s="43">
        <v>3.01</v>
      </c>
    </row>
    <row r="21" spans="1:12" ht="15">
      <c r="A21" s="23"/>
      <c r="B21" s="15"/>
      <c r="C21" s="11"/>
      <c r="D21" s="6" t="s">
        <v>70</v>
      </c>
      <c r="E21" s="42" t="s">
        <v>71</v>
      </c>
      <c r="F21" s="43">
        <v>65</v>
      </c>
      <c r="G21" s="43">
        <v>7.5</v>
      </c>
      <c r="H21" s="43">
        <v>10.8</v>
      </c>
      <c r="I21" s="43">
        <v>19.3</v>
      </c>
      <c r="J21" s="43">
        <v>204.1</v>
      </c>
      <c r="K21" s="51" t="s">
        <v>72</v>
      </c>
      <c r="L21" s="43">
        <v>23.69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1">SUM(G14:G22)</f>
        <v>34.900000000000006</v>
      </c>
      <c r="H23" s="19">
        <f t="shared" si="1"/>
        <v>32.400000000000006</v>
      </c>
      <c r="I23" s="19">
        <f t="shared" si="1"/>
        <v>97.5</v>
      </c>
      <c r="J23" s="19">
        <f t="shared" si="1"/>
        <v>869.80000000000007</v>
      </c>
      <c r="K23" s="25"/>
      <c r="L23" s="19">
        <f t="shared" ref="L23" si="2">SUM(L14:L22)</f>
        <v>119.07000000000001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1295</v>
      </c>
      <c r="G24" s="32">
        <f t="shared" ref="G24:J24" si="3">G13+G23</f>
        <v>58.2</v>
      </c>
      <c r="H24" s="32">
        <f t="shared" si="3"/>
        <v>66.7</v>
      </c>
      <c r="I24" s="32">
        <f t="shared" si="3"/>
        <v>156.69999999999999</v>
      </c>
      <c r="J24" s="32">
        <f t="shared" si="3"/>
        <v>1503.7</v>
      </c>
      <c r="K24" s="55"/>
      <c r="L24" s="54">
        <f>L13+L23</f>
        <v>198.96000000000004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39" t="s">
        <v>116</v>
      </c>
      <c r="F25" s="40">
        <v>270</v>
      </c>
      <c r="G25" s="40">
        <v>21.4</v>
      </c>
      <c r="H25" s="40">
        <v>24.7</v>
      </c>
      <c r="I25" s="40">
        <v>35.799999999999997</v>
      </c>
      <c r="J25" s="40">
        <v>456.8</v>
      </c>
      <c r="K25" s="41" t="s">
        <v>117</v>
      </c>
      <c r="L25" s="40">
        <v>52.73</v>
      </c>
    </row>
    <row r="26" spans="1:12" ht="15">
      <c r="A26" s="14"/>
      <c r="B26" s="15"/>
      <c r="C26" s="11"/>
      <c r="D26" s="6" t="s">
        <v>26</v>
      </c>
      <c r="E26" s="42" t="s">
        <v>143</v>
      </c>
      <c r="F26" s="43">
        <v>60</v>
      </c>
      <c r="G26" s="43">
        <v>1</v>
      </c>
      <c r="H26" s="43">
        <v>3</v>
      </c>
      <c r="I26" s="43">
        <v>2.1</v>
      </c>
      <c r="J26" s="43">
        <v>39.4</v>
      </c>
      <c r="K26" s="52" t="s">
        <v>147</v>
      </c>
      <c r="L26" s="43">
        <v>8.5299999999999994</v>
      </c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25.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3.5</v>
      </c>
      <c r="H28" s="43">
        <v>0.4</v>
      </c>
      <c r="I28" s="43">
        <v>22.6</v>
      </c>
      <c r="J28" s="43">
        <v>109.4</v>
      </c>
      <c r="K28" s="44" t="s">
        <v>44</v>
      </c>
      <c r="L28" s="43">
        <v>4.2300000000000004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30</v>
      </c>
      <c r="E30" s="42" t="s">
        <v>58</v>
      </c>
      <c r="F30" s="43">
        <v>200</v>
      </c>
      <c r="G30" s="43">
        <v>0.2</v>
      </c>
      <c r="H30" s="43">
        <v>0.2</v>
      </c>
      <c r="I30" s="43">
        <v>14.9</v>
      </c>
      <c r="J30" s="43">
        <v>62.7</v>
      </c>
      <c r="K30" s="44" t="s">
        <v>59</v>
      </c>
      <c r="L30" s="43">
        <v>4.84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4">SUM(G25:G31)</f>
        <v>26.099999999999998</v>
      </c>
      <c r="H32" s="19">
        <f t="shared" ref="H32" si="5">SUM(H25:H31)</f>
        <v>28.299999999999997</v>
      </c>
      <c r="I32" s="19">
        <f t="shared" ref="I32" si="6">SUM(I25:I31)</f>
        <v>75.400000000000006</v>
      </c>
      <c r="J32" s="19">
        <f t="shared" ref="J32:L32" si="7">SUM(J25:J31)</f>
        <v>668.30000000000007</v>
      </c>
      <c r="K32" s="25"/>
      <c r="L32" s="19">
        <f t="shared" si="7"/>
        <v>70.33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2.8</v>
      </c>
      <c r="H34" s="43">
        <v>2.2999999999999998</v>
      </c>
      <c r="I34" s="43">
        <v>9.6</v>
      </c>
      <c r="J34" s="43">
        <v>80.7</v>
      </c>
      <c r="K34" s="44" t="s">
        <v>61</v>
      </c>
      <c r="L34" s="43">
        <v>5.54</v>
      </c>
    </row>
    <row r="35" spans="1:12" ht="15">
      <c r="A35" s="14"/>
      <c r="B35" s="15"/>
      <c r="C35" s="11"/>
      <c r="D35" s="7" t="s">
        <v>28</v>
      </c>
      <c r="E35" s="42" t="s">
        <v>103</v>
      </c>
      <c r="F35" s="43">
        <v>180</v>
      </c>
      <c r="G35" s="43">
        <v>28.5</v>
      </c>
      <c r="H35" s="43">
        <v>21.2</v>
      </c>
      <c r="I35" s="43">
        <v>38.700000000000003</v>
      </c>
      <c r="J35" s="43">
        <v>458.2</v>
      </c>
      <c r="K35" s="44" t="s">
        <v>118</v>
      </c>
      <c r="L35" s="43">
        <v>76.069999999999993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102</v>
      </c>
      <c r="F37" s="43">
        <v>200</v>
      </c>
      <c r="G37" s="43">
        <v>5.8</v>
      </c>
      <c r="H37" s="43">
        <v>5</v>
      </c>
      <c r="I37" s="43">
        <v>8.4</v>
      </c>
      <c r="J37" s="43">
        <v>102</v>
      </c>
      <c r="K37" s="44" t="s">
        <v>62</v>
      </c>
      <c r="L37" s="43">
        <v>24.51</v>
      </c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40</v>
      </c>
      <c r="G38" s="43">
        <v>2.9</v>
      </c>
      <c r="H38" s="43">
        <v>0.3</v>
      </c>
      <c r="I38" s="43">
        <v>19.600000000000001</v>
      </c>
      <c r="J38" s="43">
        <v>93.7</v>
      </c>
      <c r="K38" s="51" t="s">
        <v>55</v>
      </c>
      <c r="L38" s="43">
        <v>2.97</v>
      </c>
    </row>
    <row r="39" spans="1:12" ht="15">
      <c r="A39" s="14"/>
      <c r="B39" s="15"/>
      <c r="C39" s="11"/>
      <c r="D39" s="7" t="s">
        <v>32</v>
      </c>
      <c r="E39" s="42" t="s">
        <v>56</v>
      </c>
      <c r="F39" s="43">
        <v>30</v>
      </c>
      <c r="G39" s="43">
        <v>2</v>
      </c>
      <c r="H39" s="43">
        <v>0.3</v>
      </c>
      <c r="I39" s="43">
        <v>11.9</v>
      </c>
      <c r="J39" s="43">
        <v>58.7</v>
      </c>
      <c r="K39" s="51" t="s">
        <v>57</v>
      </c>
      <c r="L39" s="43">
        <v>3.01</v>
      </c>
    </row>
    <row r="40" spans="1:12" ht="15">
      <c r="A40" s="14"/>
      <c r="B40" s="15"/>
      <c r="C40" s="11"/>
      <c r="D40" s="6" t="s">
        <v>24</v>
      </c>
      <c r="E40" s="42" t="s">
        <v>45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47</v>
      </c>
      <c r="K40" s="44" t="s">
        <v>46</v>
      </c>
      <c r="L40" s="43">
        <v>8.65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1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8">SUM(G33:G41)</f>
        <v>42.4</v>
      </c>
      <c r="H42" s="19">
        <f t="shared" ref="H42" si="9">SUM(H33:H41)</f>
        <v>29.5</v>
      </c>
      <c r="I42" s="19">
        <f t="shared" ref="I42" si="10">SUM(I33:I41)</f>
        <v>98.000000000000014</v>
      </c>
      <c r="J42" s="19">
        <f t="shared" ref="J42:L42" si="11">SUM(J33:J41)</f>
        <v>840.30000000000007</v>
      </c>
      <c r="K42" s="25"/>
      <c r="L42" s="19">
        <f t="shared" si="11"/>
        <v>120.75000000000001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1330</v>
      </c>
      <c r="G43" s="32">
        <f t="shared" ref="G43" si="12">G32+G42</f>
        <v>68.5</v>
      </c>
      <c r="H43" s="32">
        <f t="shared" ref="H43" si="13">H32+H42</f>
        <v>57.8</v>
      </c>
      <c r="I43" s="32">
        <f t="shared" ref="I43" si="14">I32+I42</f>
        <v>173.40000000000003</v>
      </c>
      <c r="J43" s="32">
        <f t="shared" ref="J43:L43" si="15">J32+J42</f>
        <v>1508.6000000000001</v>
      </c>
      <c r="K43" s="55"/>
      <c r="L43" s="54">
        <f t="shared" si="15"/>
        <v>191.08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14.6</v>
      </c>
      <c r="H44" s="40">
        <v>12.2</v>
      </c>
      <c r="I44" s="40">
        <v>17.399999999999999</v>
      </c>
      <c r="J44" s="40">
        <v>237.7</v>
      </c>
      <c r="K44" s="41" t="s">
        <v>119</v>
      </c>
      <c r="L44" s="40">
        <v>42.1</v>
      </c>
    </row>
    <row r="45" spans="1:12" ht="15">
      <c r="A45" s="23"/>
      <c r="B45" s="15"/>
      <c r="C45" s="11"/>
      <c r="D45" s="6" t="s">
        <v>26</v>
      </c>
      <c r="E45" s="42" t="s">
        <v>144</v>
      </c>
      <c r="F45" s="43">
        <v>60</v>
      </c>
      <c r="G45" s="43">
        <v>1.4</v>
      </c>
      <c r="H45" s="43">
        <v>0.1</v>
      </c>
      <c r="I45" s="43">
        <v>13.7</v>
      </c>
      <c r="J45" s="43">
        <v>111.2</v>
      </c>
      <c r="K45" s="52" t="s">
        <v>148</v>
      </c>
      <c r="L45" s="43">
        <v>6.11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3.6</v>
      </c>
      <c r="H46" s="43">
        <v>3.3</v>
      </c>
      <c r="I46" s="43">
        <v>6.4</v>
      </c>
      <c r="J46" s="43">
        <v>69.8</v>
      </c>
      <c r="K46" s="44" t="s">
        <v>65</v>
      </c>
      <c r="L46" s="43">
        <v>12.94</v>
      </c>
    </row>
    <row r="47" spans="1:12" ht="25.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3.5</v>
      </c>
      <c r="H47" s="43">
        <v>0.4</v>
      </c>
      <c r="I47" s="43">
        <v>22.6</v>
      </c>
      <c r="J47" s="43">
        <v>109.4</v>
      </c>
      <c r="K47" s="44" t="s">
        <v>44</v>
      </c>
      <c r="L47" s="43">
        <v>4.2300000000000004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91</v>
      </c>
      <c r="E49" s="42" t="s">
        <v>92</v>
      </c>
      <c r="F49" s="43">
        <v>20</v>
      </c>
      <c r="G49" s="43">
        <v>0.6</v>
      </c>
      <c r="H49" s="43">
        <v>2.6</v>
      </c>
      <c r="I49" s="43">
        <v>13.7</v>
      </c>
      <c r="J49" s="43">
        <v>84.9</v>
      </c>
      <c r="K49" s="44" t="s">
        <v>93</v>
      </c>
      <c r="L49" s="43">
        <v>3.7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6">SUM(G44:G50)</f>
        <v>23.700000000000003</v>
      </c>
      <c r="H51" s="19">
        <f t="shared" ref="H51" si="17">SUM(H44:H50)</f>
        <v>18.599999999999998</v>
      </c>
      <c r="I51" s="19">
        <f t="shared" ref="I51" si="18">SUM(I44:I50)</f>
        <v>73.8</v>
      </c>
      <c r="J51" s="19">
        <f t="shared" ref="J51:L51" si="19">SUM(J44:J50)</f>
        <v>613</v>
      </c>
      <c r="K51" s="25"/>
      <c r="L51" s="19">
        <f t="shared" si="19"/>
        <v>69.08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145</v>
      </c>
      <c r="F52" s="43">
        <v>60</v>
      </c>
      <c r="G52" s="43">
        <v>0.5</v>
      </c>
      <c r="H52" s="43">
        <v>0.1</v>
      </c>
      <c r="I52" s="43">
        <v>1</v>
      </c>
      <c r="J52" s="43">
        <v>6</v>
      </c>
      <c r="K52" s="52" t="s">
        <v>146</v>
      </c>
      <c r="L52" s="43">
        <v>7.26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1.4</v>
      </c>
      <c r="H53" s="43">
        <v>2.2000000000000002</v>
      </c>
      <c r="I53" s="43">
        <v>8.6999999999999993</v>
      </c>
      <c r="J53" s="43">
        <v>67.2</v>
      </c>
      <c r="K53" s="44" t="s">
        <v>51</v>
      </c>
      <c r="L53" s="43">
        <v>6.5</v>
      </c>
    </row>
    <row r="54" spans="1:12" ht="15">
      <c r="A54" s="23"/>
      <c r="B54" s="15"/>
      <c r="C54" s="11"/>
      <c r="D54" s="7" t="s">
        <v>28</v>
      </c>
      <c r="E54" s="42" t="s">
        <v>120</v>
      </c>
      <c r="F54" s="43">
        <v>90</v>
      </c>
      <c r="G54" s="43">
        <v>12.1</v>
      </c>
      <c r="H54" s="43">
        <v>12.7</v>
      </c>
      <c r="I54" s="43">
        <v>3</v>
      </c>
      <c r="J54" s="43">
        <v>147.6</v>
      </c>
      <c r="K54" s="44" t="s">
        <v>121</v>
      </c>
      <c r="L54" s="43">
        <v>49.85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155</v>
      </c>
      <c r="G55" s="43">
        <v>6.3</v>
      </c>
      <c r="H55" s="43">
        <v>7.8</v>
      </c>
      <c r="I55" s="43">
        <v>36.9</v>
      </c>
      <c r="J55" s="43">
        <v>242.6</v>
      </c>
      <c r="K55" s="44" t="s">
        <v>67</v>
      </c>
      <c r="L55" s="53">
        <v>6.29</v>
      </c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0.7</v>
      </c>
      <c r="H56" s="43">
        <v>0.1</v>
      </c>
      <c r="I56" s="43">
        <v>21</v>
      </c>
      <c r="J56" s="43">
        <v>88.9</v>
      </c>
      <c r="K56" s="44" t="s">
        <v>69</v>
      </c>
      <c r="L56" s="43">
        <v>2.87</v>
      </c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40</v>
      </c>
      <c r="G57" s="43">
        <v>2.9</v>
      </c>
      <c r="H57" s="43">
        <v>0.3</v>
      </c>
      <c r="I57" s="43">
        <v>19.600000000000001</v>
      </c>
      <c r="J57" s="43">
        <v>93.7</v>
      </c>
      <c r="K57" s="51" t="s">
        <v>55</v>
      </c>
      <c r="L57" s="43">
        <v>2.97</v>
      </c>
    </row>
    <row r="58" spans="1:12" ht="15">
      <c r="A58" s="23"/>
      <c r="B58" s="15"/>
      <c r="C58" s="11"/>
      <c r="D58" s="7" t="s">
        <v>32</v>
      </c>
      <c r="E58" s="42" t="s">
        <v>56</v>
      </c>
      <c r="F58" s="43">
        <v>30</v>
      </c>
      <c r="G58" s="43">
        <v>2</v>
      </c>
      <c r="H58" s="43">
        <v>0.3</v>
      </c>
      <c r="I58" s="43">
        <v>11.9</v>
      </c>
      <c r="J58" s="43">
        <v>58.7</v>
      </c>
      <c r="K58" s="51" t="s">
        <v>57</v>
      </c>
      <c r="L58" s="43">
        <v>3.01</v>
      </c>
    </row>
    <row r="59" spans="1:12" ht="15">
      <c r="A59" s="23"/>
      <c r="B59" s="15"/>
      <c r="C59" s="11"/>
      <c r="D59" s="6" t="s">
        <v>24</v>
      </c>
      <c r="E59" s="42" t="s">
        <v>149</v>
      </c>
      <c r="F59" s="43">
        <v>100</v>
      </c>
      <c r="G59" s="43">
        <v>0.9</v>
      </c>
      <c r="H59" s="43">
        <v>0.2</v>
      </c>
      <c r="I59" s="43">
        <v>8.1</v>
      </c>
      <c r="J59" s="43">
        <v>43</v>
      </c>
      <c r="K59" s="44" t="s">
        <v>150</v>
      </c>
      <c r="L59" s="43">
        <v>18.3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20">SUM(G52:G60)</f>
        <v>26.799999999999997</v>
      </c>
      <c r="H61" s="19">
        <f t="shared" ref="H61" si="21">SUM(H52:H60)</f>
        <v>23.700000000000003</v>
      </c>
      <c r="I61" s="19">
        <f t="shared" ref="I61" si="22">SUM(I52:I60)</f>
        <v>110.19999999999999</v>
      </c>
      <c r="J61" s="19">
        <f t="shared" ref="J61:L61" si="23">SUM(J52:J60)</f>
        <v>747.7</v>
      </c>
      <c r="K61" s="25"/>
      <c r="L61" s="19">
        <f t="shared" si="23"/>
        <v>97.050000000000011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1405</v>
      </c>
      <c r="G62" s="32">
        <f t="shared" ref="G62" si="24">G51+G61</f>
        <v>50.5</v>
      </c>
      <c r="H62" s="32">
        <f t="shared" ref="H62" si="25">H51+H61</f>
        <v>42.3</v>
      </c>
      <c r="I62" s="32">
        <f t="shared" ref="I62" si="26">I51+I61</f>
        <v>184</v>
      </c>
      <c r="J62" s="32">
        <f t="shared" ref="J62:L62" si="27">J51+J61</f>
        <v>1360.7</v>
      </c>
      <c r="K62" s="55"/>
      <c r="L62" s="54">
        <f t="shared" si="27"/>
        <v>166.13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122</v>
      </c>
      <c r="F63" s="40">
        <v>210</v>
      </c>
      <c r="G63" s="40">
        <v>5.3</v>
      </c>
      <c r="H63" s="40">
        <v>11</v>
      </c>
      <c r="I63" s="40">
        <v>37.700000000000003</v>
      </c>
      <c r="J63" s="40">
        <v>272.3</v>
      </c>
      <c r="K63" s="41" t="s">
        <v>123</v>
      </c>
      <c r="L63" s="40">
        <v>21.31</v>
      </c>
    </row>
    <row r="64" spans="1:12" ht="15">
      <c r="A64" s="23"/>
      <c r="B64" s="15"/>
      <c r="C64" s="11"/>
      <c r="D64" s="6" t="s">
        <v>70</v>
      </c>
      <c r="E64" s="42" t="s">
        <v>71</v>
      </c>
      <c r="F64" s="43">
        <v>75</v>
      </c>
      <c r="G64" s="43">
        <v>8.6999999999999993</v>
      </c>
      <c r="H64" s="43">
        <v>12.5</v>
      </c>
      <c r="I64" s="43">
        <v>22.3</v>
      </c>
      <c r="J64" s="43">
        <v>235.5</v>
      </c>
      <c r="K64" s="52" t="s">
        <v>124</v>
      </c>
      <c r="L64" s="43">
        <v>30.68</v>
      </c>
    </row>
    <row r="65" spans="1:12" ht="1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0.2</v>
      </c>
      <c r="H65" s="43">
        <v>0</v>
      </c>
      <c r="I65" s="43">
        <v>15</v>
      </c>
      <c r="J65" s="43">
        <v>60.1</v>
      </c>
      <c r="K65" s="44" t="s">
        <v>74</v>
      </c>
      <c r="L65" s="43">
        <v>1.81</v>
      </c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20</v>
      </c>
      <c r="G66" s="43">
        <v>1.3</v>
      </c>
      <c r="H66" s="43">
        <v>0.2</v>
      </c>
      <c r="I66" s="43">
        <v>7.9</v>
      </c>
      <c r="J66" s="43">
        <v>39.1</v>
      </c>
      <c r="K66" s="51" t="s">
        <v>75</v>
      </c>
      <c r="L66" s="43">
        <v>2</v>
      </c>
    </row>
    <row r="67" spans="1:12" ht="15">
      <c r="A67" s="23"/>
      <c r="B67" s="15"/>
      <c r="C67" s="11"/>
      <c r="D67" s="7" t="s">
        <v>24</v>
      </c>
      <c r="E67" s="42" t="s">
        <v>149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 t="s">
        <v>150</v>
      </c>
      <c r="L67" s="43">
        <v>18.3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 t="shared" ref="G70" si="28">SUM(G63:G69)</f>
        <v>16.399999999999999</v>
      </c>
      <c r="H70" s="19">
        <f t="shared" ref="H70" si="29">SUM(H63:H69)</f>
        <v>23.9</v>
      </c>
      <c r="I70" s="19">
        <f t="shared" ref="I70" si="30">SUM(I63:I69)</f>
        <v>91</v>
      </c>
      <c r="J70" s="19">
        <f t="shared" ref="J70:L70" si="31">SUM(J63:J69)</f>
        <v>650</v>
      </c>
      <c r="K70" s="25"/>
      <c r="L70" s="19">
        <f t="shared" si="31"/>
        <v>74.099999999999994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142</v>
      </c>
      <c r="F71" s="43">
        <v>60</v>
      </c>
      <c r="G71" s="43">
        <v>0.7</v>
      </c>
      <c r="H71" s="43">
        <v>0.1</v>
      </c>
      <c r="I71" s="43">
        <v>2.1</v>
      </c>
      <c r="J71" s="43">
        <v>12</v>
      </c>
      <c r="K71" s="52" t="s">
        <v>146</v>
      </c>
      <c r="L71" s="43">
        <v>7.82</v>
      </c>
    </row>
    <row r="72" spans="1:12" ht="15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6.2</v>
      </c>
      <c r="H72" s="43">
        <v>5.3</v>
      </c>
      <c r="I72" s="43">
        <v>3.3</v>
      </c>
      <c r="J72" s="43">
        <v>96.3</v>
      </c>
      <c r="K72" s="44" t="s">
        <v>77</v>
      </c>
      <c r="L72" s="43">
        <v>19.059999999999999</v>
      </c>
    </row>
    <row r="73" spans="1:12" ht="15">
      <c r="A73" s="23"/>
      <c r="B73" s="15"/>
      <c r="C73" s="11"/>
      <c r="D73" s="7" t="s">
        <v>28</v>
      </c>
      <c r="E73" s="42" t="s">
        <v>78</v>
      </c>
      <c r="F73" s="43">
        <v>95</v>
      </c>
      <c r="G73" s="43">
        <v>16.899999999999999</v>
      </c>
      <c r="H73" s="43">
        <v>9.3000000000000007</v>
      </c>
      <c r="I73" s="43">
        <v>0.9</v>
      </c>
      <c r="J73" s="43">
        <v>160.4</v>
      </c>
      <c r="K73" s="44" t="s">
        <v>79</v>
      </c>
      <c r="L73" s="43">
        <v>82.9</v>
      </c>
    </row>
    <row r="74" spans="1:12" ht="15">
      <c r="A74" s="23"/>
      <c r="B74" s="15"/>
      <c r="C74" s="11"/>
      <c r="D74" s="7" t="s">
        <v>29</v>
      </c>
      <c r="E74" s="42" t="s">
        <v>125</v>
      </c>
      <c r="F74" s="43">
        <v>155</v>
      </c>
      <c r="G74" s="43">
        <v>4</v>
      </c>
      <c r="H74" s="43">
        <v>13</v>
      </c>
      <c r="I74" s="43">
        <v>28.3</v>
      </c>
      <c r="J74" s="43">
        <v>250.9</v>
      </c>
      <c r="K74" s="44" t="s">
        <v>126</v>
      </c>
      <c r="L74" s="43">
        <v>20.85</v>
      </c>
    </row>
    <row r="75" spans="1:12" ht="1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1</v>
      </c>
      <c r="H75" s="43">
        <v>0</v>
      </c>
      <c r="I75" s="43">
        <v>25.4</v>
      </c>
      <c r="J75" s="43">
        <v>105.6</v>
      </c>
      <c r="K75" s="44" t="s">
        <v>83</v>
      </c>
      <c r="L75" s="43">
        <v>25</v>
      </c>
    </row>
    <row r="76" spans="1:12" ht="15">
      <c r="A76" s="23"/>
      <c r="B76" s="15"/>
      <c r="C76" s="11"/>
      <c r="D76" s="7" t="s">
        <v>31</v>
      </c>
      <c r="E76" s="42" t="s">
        <v>54</v>
      </c>
      <c r="F76" s="43">
        <v>40</v>
      </c>
      <c r="G76" s="43">
        <v>2.9</v>
      </c>
      <c r="H76" s="43">
        <v>0.3</v>
      </c>
      <c r="I76" s="43">
        <v>19.600000000000001</v>
      </c>
      <c r="J76" s="43">
        <v>93.7</v>
      </c>
      <c r="K76" s="51" t="s">
        <v>55</v>
      </c>
      <c r="L76" s="43">
        <v>2.97</v>
      </c>
    </row>
    <row r="77" spans="1:12" ht="15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2</v>
      </c>
      <c r="H77" s="43">
        <v>0.3</v>
      </c>
      <c r="I77" s="43">
        <v>11.9</v>
      </c>
      <c r="J77" s="43">
        <v>58.7</v>
      </c>
      <c r="K77" s="51" t="s">
        <v>57</v>
      </c>
      <c r="L77" s="43">
        <v>3.01</v>
      </c>
    </row>
    <row r="78" spans="1:12" ht="15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2">SUM(G71:G79)</f>
        <v>33.699999999999996</v>
      </c>
      <c r="H80" s="19">
        <f t="shared" ref="H80" si="33">SUM(H71:H79)</f>
        <v>28.3</v>
      </c>
      <c r="I80" s="19">
        <f t="shared" ref="I80" si="34">SUM(I71:I79)</f>
        <v>91.5</v>
      </c>
      <c r="J80" s="19">
        <f t="shared" ref="J80:L80" si="35">SUM(J71:J79)</f>
        <v>777.60000000000014</v>
      </c>
      <c r="K80" s="25"/>
      <c r="L80" s="19">
        <f t="shared" si="35"/>
        <v>161.60999999999999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1385</v>
      </c>
      <c r="G81" s="32">
        <f t="shared" ref="G81" si="36">G70+G80</f>
        <v>50.099999999999994</v>
      </c>
      <c r="H81" s="32">
        <f t="shared" ref="H81" si="37">H70+H80</f>
        <v>52.2</v>
      </c>
      <c r="I81" s="32">
        <f t="shared" ref="I81" si="38">I70+I80</f>
        <v>182.5</v>
      </c>
      <c r="J81" s="32">
        <f t="shared" ref="J81:L81" si="39">J70+J80</f>
        <v>1427.6000000000001</v>
      </c>
      <c r="K81" s="55"/>
      <c r="L81" s="54">
        <f t="shared" si="39"/>
        <v>235.70999999999998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127</v>
      </c>
      <c r="F82" s="40">
        <v>245</v>
      </c>
      <c r="G82" s="40">
        <v>15.4</v>
      </c>
      <c r="H82" s="40">
        <v>13.3</v>
      </c>
      <c r="I82" s="40">
        <v>23.5</v>
      </c>
      <c r="J82" s="40">
        <v>277.7</v>
      </c>
      <c r="K82" s="41" t="s">
        <v>128</v>
      </c>
      <c r="L82" s="40">
        <v>74</v>
      </c>
    </row>
    <row r="83" spans="1:12" ht="15">
      <c r="A83" s="23"/>
      <c r="B83" s="15"/>
      <c r="C83" s="11"/>
      <c r="D83" s="6" t="s">
        <v>26</v>
      </c>
      <c r="E83" s="42" t="s">
        <v>145</v>
      </c>
      <c r="F83" s="43">
        <v>60</v>
      </c>
      <c r="G83" s="43">
        <v>0.5</v>
      </c>
      <c r="H83" s="43">
        <v>0.1</v>
      </c>
      <c r="I83" s="43">
        <v>1</v>
      </c>
      <c r="J83" s="43">
        <v>6</v>
      </c>
      <c r="K83" s="51" t="s">
        <v>113</v>
      </c>
      <c r="L83" s="43">
        <v>7.26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25.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3.5</v>
      </c>
      <c r="H85" s="43">
        <v>0.4</v>
      </c>
      <c r="I85" s="43">
        <v>22.6</v>
      </c>
      <c r="J85" s="43">
        <v>109.4</v>
      </c>
      <c r="K85" s="44" t="s">
        <v>44</v>
      </c>
      <c r="L85" s="43">
        <v>4.2300000000000004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30</v>
      </c>
      <c r="E87" s="42" t="s">
        <v>82</v>
      </c>
      <c r="F87" s="43">
        <v>200</v>
      </c>
      <c r="G87" s="43">
        <v>0.6</v>
      </c>
      <c r="H87" s="43">
        <v>0.4</v>
      </c>
      <c r="I87" s="43">
        <v>32.6</v>
      </c>
      <c r="J87" s="43">
        <v>136.4</v>
      </c>
      <c r="K87" s="44" t="s">
        <v>83</v>
      </c>
      <c r="L87" s="43">
        <v>25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0">SUM(G82:G88)</f>
        <v>20</v>
      </c>
      <c r="H89" s="19">
        <f t="shared" ref="H89" si="41">SUM(H82:H88)</f>
        <v>14.200000000000001</v>
      </c>
      <c r="I89" s="19">
        <f t="shared" ref="I89" si="42">SUM(I82:I88)</f>
        <v>79.7</v>
      </c>
      <c r="J89" s="19">
        <f t="shared" ref="J89:L89" si="43">SUM(J82:J88)</f>
        <v>529.5</v>
      </c>
      <c r="K89" s="25"/>
      <c r="L89" s="19">
        <f t="shared" si="43"/>
        <v>110.49000000000001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143</v>
      </c>
      <c r="F90" s="43">
        <v>60</v>
      </c>
      <c r="G90" s="43">
        <v>1</v>
      </c>
      <c r="H90" s="43">
        <v>3</v>
      </c>
      <c r="I90" s="43">
        <v>2.1</v>
      </c>
      <c r="J90" s="43">
        <v>39.4</v>
      </c>
      <c r="K90" s="52" t="s">
        <v>147</v>
      </c>
      <c r="L90" s="43">
        <v>8.5299999999999994</v>
      </c>
    </row>
    <row r="91" spans="1:12" ht="15">
      <c r="A91" s="23"/>
      <c r="B91" s="15"/>
      <c r="C91" s="11"/>
      <c r="D91" s="7" t="s">
        <v>27</v>
      </c>
      <c r="E91" s="42" t="s">
        <v>84</v>
      </c>
      <c r="F91" s="43">
        <v>200</v>
      </c>
      <c r="G91" s="43">
        <v>1.6</v>
      </c>
      <c r="H91" s="43">
        <v>2.2999999999999998</v>
      </c>
      <c r="I91" s="43">
        <v>9.6</v>
      </c>
      <c r="J91" s="43">
        <v>70</v>
      </c>
      <c r="K91" s="44" t="s">
        <v>85</v>
      </c>
      <c r="L91" s="43">
        <v>8.17</v>
      </c>
    </row>
    <row r="92" spans="1:12" ht="15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13.7</v>
      </c>
      <c r="H92" s="43">
        <v>9.4</v>
      </c>
      <c r="I92" s="43">
        <v>2.1</v>
      </c>
      <c r="J92" s="43">
        <v>159.6</v>
      </c>
      <c r="K92" s="51" t="s">
        <v>87</v>
      </c>
      <c r="L92" s="43">
        <v>36.880000000000003</v>
      </c>
    </row>
    <row r="93" spans="1:12" ht="1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5.4</v>
      </c>
      <c r="H93" s="43">
        <v>5.8</v>
      </c>
      <c r="I93" s="43">
        <v>30.4</v>
      </c>
      <c r="J93" s="43">
        <v>195.7</v>
      </c>
      <c r="K93" s="44" t="s">
        <v>89</v>
      </c>
      <c r="L93" s="43">
        <v>7.59</v>
      </c>
    </row>
    <row r="94" spans="1:12" ht="15">
      <c r="A94" s="23"/>
      <c r="B94" s="15"/>
      <c r="C94" s="11"/>
      <c r="D94" s="7" t="s">
        <v>30</v>
      </c>
      <c r="E94" s="42" t="s">
        <v>129</v>
      </c>
      <c r="F94" s="43">
        <v>200</v>
      </c>
      <c r="G94" s="43">
        <v>0.9</v>
      </c>
      <c r="H94" s="43">
        <v>0.1</v>
      </c>
      <c r="I94" s="43">
        <v>21.7</v>
      </c>
      <c r="J94" s="43">
        <v>110.7</v>
      </c>
      <c r="K94" s="44" t="s">
        <v>130</v>
      </c>
      <c r="L94" s="43">
        <v>9.32</v>
      </c>
    </row>
    <row r="95" spans="1:12" ht="15">
      <c r="A95" s="23"/>
      <c r="B95" s="15"/>
      <c r="C95" s="11"/>
      <c r="D95" s="7" t="s">
        <v>31</v>
      </c>
      <c r="E95" s="42" t="s">
        <v>54</v>
      </c>
      <c r="F95" s="43">
        <v>40</v>
      </c>
      <c r="G95" s="43">
        <v>2.9</v>
      </c>
      <c r="H95" s="43">
        <v>0.3</v>
      </c>
      <c r="I95" s="43">
        <v>19.600000000000001</v>
      </c>
      <c r="J95" s="43">
        <v>93.7</v>
      </c>
      <c r="K95" s="51" t="s">
        <v>55</v>
      </c>
      <c r="L95" s="43">
        <v>2.97</v>
      </c>
    </row>
    <row r="96" spans="1:12" ht="15">
      <c r="A96" s="23"/>
      <c r="B96" s="15"/>
      <c r="C96" s="11"/>
      <c r="D96" s="7" t="s">
        <v>32</v>
      </c>
      <c r="E96" s="42" t="s">
        <v>56</v>
      </c>
      <c r="F96" s="43">
        <v>30</v>
      </c>
      <c r="G96" s="43">
        <v>2</v>
      </c>
      <c r="H96" s="43">
        <v>0.3</v>
      </c>
      <c r="I96" s="43">
        <v>11.9</v>
      </c>
      <c r="J96" s="43">
        <v>58.7</v>
      </c>
      <c r="K96" s="51" t="s">
        <v>57</v>
      </c>
      <c r="L96" s="43">
        <v>3.01</v>
      </c>
    </row>
    <row r="97" spans="1:12" ht="15">
      <c r="A97" s="23"/>
      <c r="B97" s="15"/>
      <c r="C97" s="11"/>
      <c r="D97" s="6" t="s">
        <v>24</v>
      </c>
      <c r="E97" s="42" t="s">
        <v>45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47</v>
      </c>
      <c r="K97" s="44" t="s">
        <v>46</v>
      </c>
      <c r="L97" s="43">
        <v>8.65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4">SUM(G90:G98)</f>
        <v>27.9</v>
      </c>
      <c r="H99" s="19">
        <f t="shared" ref="H99" si="45">SUM(H90:H98)</f>
        <v>21.6</v>
      </c>
      <c r="I99" s="19">
        <f t="shared" ref="I99" si="46">SUM(I90:I98)</f>
        <v>107.2</v>
      </c>
      <c r="J99" s="19">
        <f t="shared" ref="J99:L99" si="47">SUM(J90:J98)</f>
        <v>774.80000000000007</v>
      </c>
      <c r="K99" s="25"/>
      <c r="L99" s="19">
        <f t="shared" si="47"/>
        <v>85.120000000000019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1425</v>
      </c>
      <c r="G100" s="32">
        <f t="shared" ref="G100" si="48">G89+G99</f>
        <v>47.9</v>
      </c>
      <c r="H100" s="32">
        <f t="shared" ref="H100" si="49">H89+H99</f>
        <v>35.800000000000004</v>
      </c>
      <c r="I100" s="32">
        <f t="shared" ref="I100" si="50">I89+I99</f>
        <v>186.9</v>
      </c>
      <c r="J100" s="32">
        <f t="shared" ref="J100:L100" si="51">J89+J99</f>
        <v>1304.3000000000002</v>
      </c>
      <c r="K100" s="55"/>
      <c r="L100" s="54">
        <f t="shared" si="51"/>
        <v>195.61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200</v>
      </c>
      <c r="G101" s="40">
        <v>5.6</v>
      </c>
      <c r="H101" s="40">
        <v>11.9</v>
      </c>
      <c r="I101" s="40">
        <v>23.6</v>
      </c>
      <c r="J101" s="40">
        <v>220.2</v>
      </c>
      <c r="K101" s="41" t="s">
        <v>131</v>
      </c>
      <c r="L101" s="40">
        <v>20.94</v>
      </c>
    </row>
    <row r="102" spans="1:12" ht="15">
      <c r="A102" s="23"/>
      <c r="B102" s="15"/>
      <c r="C102" s="11"/>
      <c r="D102" s="6" t="s">
        <v>70</v>
      </c>
      <c r="E102" s="42" t="s">
        <v>132</v>
      </c>
      <c r="F102" s="43">
        <v>40</v>
      </c>
      <c r="G102" s="43">
        <v>2.4</v>
      </c>
      <c r="H102" s="43">
        <v>7.5</v>
      </c>
      <c r="I102" s="43">
        <v>14.9</v>
      </c>
      <c r="J102" s="43">
        <v>136</v>
      </c>
      <c r="K102" s="52" t="s">
        <v>133</v>
      </c>
      <c r="L102" s="43">
        <v>9.41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56</v>
      </c>
      <c r="F104" s="43">
        <v>20</v>
      </c>
      <c r="G104" s="43">
        <v>1.3</v>
      </c>
      <c r="H104" s="43">
        <v>0.2</v>
      </c>
      <c r="I104" s="43">
        <v>7.9</v>
      </c>
      <c r="J104" s="43">
        <v>39.1</v>
      </c>
      <c r="K104" s="51" t="s">
        <v>75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46</v>
      </c>
      <c r="L105" s="43">
        <v>8.65</v>
      </c>
    </row>
    <row r="106" spans="1:12" ht="15">
      <c r="A106" s="23"/>
      <c r="B106" s="15"/>
      <c r="C106" s="11"/>
      <c r="D106" s="7" t="s">
        <v>30</v>
      </c>
      <c r="E106" s="42" t="s">
        <v>129</v>
      </c>
      <c r="F106" s="43">
        <v>200</v>
      </c>
      <c r="G106" s="43">
        <v>0.9</v>
      </c>
      <c r="H106" s="43">
        <v>0.1</v>
      </c>
      <c r="I106" s="43">
        <v>21.7</v>
      </c>
      <c r="J106" s="43">
        <v>110.7</v>
      </c>
      <c r="K106" s="44" t="s">
        <v>130</v>
      </c>
      <c r="L106" s="43">
        <v>9.32</v>
      </c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10.600000000000001</v>
      </c>
      <c r="H108" s="19">
        <f t="shared" si="52"/>
        <v>20.099999999999998</v>
      </c>
      <c r="I108" s="19">
        <f t="shared" si="52"/>
        <v>77.900000000000006</v>
      </c>
      <c r="J108" s="19">
        <f t="shared" si="52"/>
        <v>553</v>
      </c>
      <c r="K108" s="25"/>
      <c r="L108" s="19">
        <f t="shared" ref="L108" si="53">SUM(L101:L107)</f>
        <v>50.32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142</v>
      </c>
      <c r="F109" s="43">
        <v>60</v>
      </c>
      <c r="G109" s="43">
        <v>0.7</v>
      </c>
      <c r="H109" s="43">
        <v>0.1</v>
      </c>
      <c r="I109" s="43">
        <v>2.1</v>
      </c>
      <c r="J109" s="43">
        <v>12</v>
      </c>
      <c r="K109" s="51" t="s">
        <v>146</v>
      </c>
      <c r="L109" s="43">
        <v>7.82</v>
      </c>
    </row>
    <row r="110" spans="1:12" ht="1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2.8</v>
      </c>
      <c r="H110" s="43">
        <v>2.2999999999999998</v>
      </c>
      <c r="I110" s="43">
        <v>9.6</v>
      </c>
      <c r="J110" s="43">
        <v>80.7</v>
      </c>
      <c r="K110" s="44" t="s">
        <v>61</v>
      </c>
      <c r="L110" s="43">
        <v>5.54</v>
      </c>
    </row>
    <row r="111" spans="1:12" ht="15">
      <c r="A111" s="23"/>
      <c r="B111" s="15"/>
      <c r="C111" s="11"/>
      <c r="D111" s="7" t="s">
        <v>28</v>
      </c>
      <c r="E111" s="42" t="s">
        <v>94</v>
      </c>
      <c r="F111" s="43">
        <v>95</v>
      </c>
      <c r="G111" s="43">
        <v>11.6</v>
      </c>
      <c r="H111" s="43">
        <v>24.8</v>
      </c>
      <c r="I111" s="43">
        <v>12</v>
      </c>
      <c r="J111" s="43">
        <v>319.89999999999998</v>
      </c>
      <c r="K111" s="51" t="s">
        <v>95</v>
      </c>
      <c r="L111" s="43">
        <v>41.52</v>
      </c>
    </row>
    <row r="112" spans="1:12" ht="15">
      <c r="A112" s="23"/>
      <c r="B112" s="15"/>
      <c r="C112" s="11"/>
      <c r="D112" s="7" t="s">
        <v>29</v>
      </c>
      <c r="E112" s="42" t="s">
        <v>109</v>
      </c>
      <c r="F112" s="43">
        <v>155</v>
      </c>
      <c r="G112" s="43">
        <v>2.6</v>
      </c>
      <c r="H112" s="43">
        <v>16.2</v>
      </c>
      <c r="I112" s="43">
        <v>12.7</v>
      </c>
      <c r="J112" s="43">
        <v>209.6</v>
      </c>
      <c r="K112" s="44" t="s">
        <v>110</v>
      </c>
      <c r="L112" s="43">
        <v>20.77</v>
      </c>
    </row>
    <row r="113" spans="1:12" ht="1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1</v>
      </c>
      <c r="H113" s="43">
        <v>0</v>
      </c>
      <c r="I113" s="43">
        <v>25.4</v>
      </c>
      <c r="J113" s="43">
        <v>105.6</v>
      </c>
      <c r="K113" s="44" t="s">
        <v>83</v>
      </c>
      <c r="L113" s="43">
        <v>25</v>
      </c>
    </row>
    <row r="114" spans="1:12" ht="15">
      <c r="A114" s="23"/>
      <c r="B114" s="15"/>
      <c r="C114" s="11"/>
      <c r="D114" s="7" t="s">
        <v>31</v>
      </c>
      <c r="E114" s="42" t="s">
        <v>54</v>
      </c>
      <c r="F114" s="43">
        <v>40</v>
      </c>
      <c r="G114" s="43">
        <v>2.9</v>
      </c>
      <c r="H114" s="43">
        <v>0.3</v>
      </c>
      <c r="I114" s="43">
        <v>19.600000000000001</v>
      </c>
      <c r="J114" s="43">
        <v>93.7</v>
      </c>
      <c r="K114" s="51" t="s">
        <v>55</v>
      </c>
      <c r="L114" s="43">
        <v>2.97</v>
      </c>
    </row>
    <row r="115" spans="1:12" ht="15">
      <c r="A115" s="23"/>
      <c r="B115" s="15"/>
      <c r="C115" s="11"/>
      <c r="D115" s="7" t="s">
        <v>32</v>
      </c>
      <c r="E115" s="42" t="s">
        <v>56</v>
      </c>
      <c r="F115" s="43">
        <v>30</v>
      </c>
      <c r="G115" s="43">
        <v>2</v>
      </c>
      <c r="H115" s="43">
        <v>0.3</v>
      </c>
      <c r="I115" s="43">
        <v>11.9</v>
      </c>
      <c r="J115" s="43">
        <v>58.7</v>
      </c>
      <c r="K115" s="51" t="s">
        <v>57</v>
      </c>
      <c r="L115" s="43">
        <v>3.01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4">SUM(G109:G117)</f>
        <v>23.599999999999998</v>
      </c>
      <c r="H118" s="19">
        <f t="shared" si="54"/>
        <v>43.999999999999993</v>
      </c>
      <c r="I118" s="19">
        <f t="shared" si="54"/>
        <v>93.300000000000011</v>
      </c>
      <c r="J118" s="19">
        <f t="shared" si="54"/>
        <v>880.2</v>
      </c>
      <c r="K118" s="25"/>
      <c r="L118" s="19">
        <f t="shared" ref="L118" si="55">SUM(L109:L117)</f>
        <v>106.63000000000001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1340</v>
      </c>
      <c r="G119" s="32">
        <f t="shared" ref="G119" si="56">G108+G118</f>
        <v>34.200000000000003</v>
      </c>
      <c r="H119" s="32">
        <f t="shared" ref="H119" si="57">H108+H118</f>
        <v>64.099999999999994</v>
      </c>
      <c r="I119" s="32">
        <f t="shared" ref="I119" si="58">I108+I118</f>
        <v>171.20000000000002</v>
      </c>
      <c r="J119" s="32">
        <f t="shared" ref="J119:L119" si="59">J108+J118</f>
        <v>1433.2</v>
      </c>
      <c r="K119" s="55"/>
      <c r="L119" s="54">
        <f t="shared" si="59"/>
        <v>156.95000000000002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134</v>
      </c>
      <c r="F120" s="40">
        <v>240</v>
      </c>
      <c r="G120" s="40">
        <v>17.5</v>
      </c>
      <c r="H120" s="40">
        <v>18.5</v>
      </c>
      <c r="I120" s="40">
        <v>33.4</v>
      </c>
      <c r="J120" s="40">
        <v>343.3</v>
      </c>
      <c r="K120" s="41" t="s">
        <v>135</v>
      </c>
      <c r="L120" s="40">
        <v>57.44</v>
      </c>
    </row>
    <row r="121" spans="1:12" ht="15">
      <c r="A121" s="14"/>
      <c r="B121" s="15"/>
      <c r="C121" s="11"/>
      <c r="D121" s="6" t="s">
        <v>26</v>
      </c>
      <c r="E121" s="42" t="s">
        <v>144</v>
      </c>
      <c r="F121" s="43">
        <v>60</v>
      </c>
      <c r="G121" s="43">
        <v>1.4</v>
      </c>
      <c r="H121" s="43">
        <v>0.1</v>
      </c>
      <c r="I121" s="43">
        <v>13.7</v>
      </c>
      <c r="J121" s="43">
        <v>111.2</v>
      </c>
      <c r="K121" s="52" t="s">
        <v>148</v>
      </c>
      <c r="L121" s="43">
        <v>6.11</v>
      </c>
    </row>
    <row r="122" spans="1:12" ht="1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3.2</v>
      </c>
      <c r="H122" s="43">
        <v>2.7</v>
      </c>
      <c r="I122" s="43">
        <v>4.9000000000000004</v>
      </c>
      <c r="J122" s="43">
        <v>56.7</v>
      </c>
      <c r="K122" s="44" t="s">
        <v>97</v>
      </c>
      <c r="L122" s="43">
        <v>14.93</v>
      </c>
    </row>
    <row r="123" spans="1:12" ht="25.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3.5</v>
      </c>
      <c r="H123" s="43">
        <v>0.4</v>
      </c>
      <c r="I123" s="43">
        <v>22.6</v>
      </c>
      <c r="J123" s="43">
        <v>109.4</v>
      </c>
      <c r="K123" s="44" t="s">
        <v>44</v>
      </c>
      <c r="L123" s="43">
        <v>4.2300000000000004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0">SUM(G120:G126)</f>
        <v>25.599999999999998</v>
      </c>
      <c r="H127" s="19">
        <f t="shared" si="60"/>
        <v>21.7</v>
      </c>
      <c r="I127" s="19">
        <f t="shared" si="60"/>
        <v>74.599999999999994</v>
      </c>
      <c r="J127" s="19">
        <f t="shared" si="60"/>
        <v>620.6</v>
      </c>
      <c r="K127" s="25"/>
      <c r="L127" s="19">
        <f t="shared" ref="L127" si="61">SUM(L120:L126)</f>
        <v>82.71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143</v>
      </c>
      <c r="F128" s="43">
        <v>60</v>
      </c>
      <c r="G128" s="43">
        <v>1</v>
      </c>
      <c r="H128" s="43">
        <v>3</v>
      </c>
      <c r="I128" s="43">
        <v>2.1</v>
      </c>
      <c r="J128" s="43">
        <v>39.4</v>
      </c>
      <c r="K128" s="52" t="s">
        <v>147</v>
      </c>
      <c r="L128" s="43">
        <v>8.5299999999999994</v>
      </c>
    </row>
    <row r="129" spans="1:12" ht="15">
      <c r="A129" s="14"/>
      <c r="B129" s="15"/>
      <c r="C129" s="11"/>
      <c r="D129" s="7" t="s">
        <v>27</v>
      </c>
      <c r="E129" s="42" t="s">
        <v>111</v>
      </c>
      <c r="F129" s="43">
        <v>200</v>
      </c>
      <c r="G129" s="43">
        <v>4.9000000000000004</v>
      </c>
      <c r="H129" s="43">
        <v>3.7</v>
      </c>
      <c r="I129" s="43">
        <v>24.4</v>
      </c>
      <c r="J129" s="43">
        <v>185.7</v>
      </c>
      <c r="K129" s="44" t="s">
        <v>112</v>
      </c>
      <c r="L129" s="43">
        <v>5.88</v>
      </c>
    </row>
    <row r="130" spans="1:12" ht="15">
      <c r="A130" s="14"/>
      <c r="B130" s="15"/>
      <c r="C130" s="11"/>
      <c r="D130" s="7" t="s">
        <v>28</v>
      </c>
      <c r="E130" s="42" t="s">
        <v>98</v>
      </c>
      <c r="F130" s="43">
        <v>95</v>
      </c>
      <c r="G130" s="43">
        <v>11.1</v>
      </c>
      <c r="H130" s="43">
        <v>8.9</v>
      </c>
      <c r="I130" s="43">
        <v>13.4</v>
      </c>
      <c r="J130" s="43">
        <v>178.1</v>
      </c>
      <c r="K130" s="51" t="s">
        <v>99</v>
      </c>
      <c r="L130" s="43">
        <v>24.12</v>
      </c>
    </row>
    <row r="131" spans="1:12" ht="15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3.1</v>
      </c>
      <c r="H131" s="43">
        <v>4.8</v>
      </c>
      <c r="I131" s="43">
        <v>20.399999999999999</v>
      </c>
      <c r="J131" s="43">
        <v>137.30000000000001</v>
      </c>
      <c r="K131" s="44" t="s">
        <v>81</v>
      </c>
      <c r="L131" s="43">
        <v>16.16</v>
      </c>
    </row>
    <row r="132" spans="1:12" ht="1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0.2</v>
      </c>
      <c r="H132" s="43">
        <v>0</v>
      </c>
      <c r="I132" s="43">
        <v>15</v>
      </c>
      <c r="J132" s="43">
        <v>60.1</v>
      </c>
      <c r="K132" s="44" t="s">
        <v>74</v>
      </c>
      <c r="L132" s="43">
        <v>1.81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51"/>
      <c r="L133" s="43"/>
    </row>
    <row r="134" spans="1:12" ht="15">
      <c r="A134" s="14"/>
      <c r="B134" s="15"/>
      <c r="C134" s="11"/>
      <c r="D134" s="7" t="s">
        <v>32</v>
      </c>
      <c r="E134" s="42" t="s">
        <v>56</v>
      </c>
      <c r="F134" s="43">
        <v>30</v>
      </c>
      <c r="G134" s="43">
        <v>2</v>
      </c>
      <c r="H134" s="43">
        <v>0.3</v>
      </c>
      <c r="I134" s="43">
        <v>11.9</v>
      </c>
      <c r="J134" s="43">
        <v>58.7</v>
      </c>
      <c r="K134" s="51" t="s">
        <v>57</v>
      </c>
      <c r="L134" s="43">
        <v>3.01</v>
      </c>
    </row>
    <row r="135" spans="1:12" ht="15">
      <c r="A135" s="14"/>
      <c r="B135" s="15"/>
      <c r="C135" s="11"/>
      <c r="D135" s="6" t="s">
        <v>24</v>
      </c>
      <c r="E135" s="42" t="s">
        <v>149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52" t="s">
        <v>150</v>
      </c>
      <c r="L135" s="43">
        <v>18.3</v>
      </c>
    </row>
    <row r="136" spans="1:12" ht="15">
      <c r="A136" s="14"/>
      <c r="B136" s="15"/>
      <c r="C136" s="11"/>
      <c r="D136" s="6" t="s">
        <v>70</v>
      </c>
      <c r="E136" s="42" t="s">
        <v>132</v>
      </c>
      <c r="F136" s="43">
        <v>40</v>
      </c>
      <c r="G136" s="43">
        <v>2.4</v>
      </c>
      <c r="H136" s="43">
        <v>7.5</v>
      </c>
      <c r="I136" s="43">
        <v>14.9</v>
      </c>
      <c r="J136" s="43">
        <v>136</v>
      </c>
      <c r="K136" s="52" t="s">
        <v>133</v>
      </c>
      <c r="L136" s="43">
        <v>9.41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2">SUM(G128:G136)</f>
        <v>25.599999999999998</v>
      </c>
      <c r="H137" s="19">
        <f t="shared" si="62"/>
        <v>28.400000000000002</v>
      </c>
      <c r="I137" s="19">
        <f t="shared" si="62"/>
        <v>110.2</v>
      </c>
      <c r="J137" s="19">
        <f t="shared" si="62"/>
        <v>838.30000000000007</v>
      </c>
      <c r="K137" s="25"/>
      <c r="L137" s="19">
        <f t="shared" ref="L137" si="63">SUM(L128:L136)</f>
        <v>87.22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1425</v>
      </c>
      <c r="G138" s="32">
        <f t="shared" ref="G138" si="64">G127+G137</f>
        <v>51.199999999999996</v>
      </c>
      <c r="H138" s="32">
        <f t="shared" ref="H138" si="65">H127+H137</f>
        <v>50.1</v>
      </c>
      <c r="I138" s="32">
        <f t="shared" ref="I138" si="66">I127+I137</f>
        <v>184.8</v>
      </c>
      <c r="J138" s="32">
        <f t="shared" ref="J138:L138" si="67">J127+J137</f>
        <v>1458.9</v>
      </c>
      <c r="K138" s="55"/>
      <c r="L138" s="54">
        <f t="shared" si="67"/>
        <v>169.93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114</v>
      </c>
      <c r="F139" s="40">
        <v>200</v>
      </c>
      <c r="G139" s="40">
        <v>19.5</v>
      </c>
      <c r="H139" s="40">
        <v>17.5</v>
      </c>
      <c r="I139" s="40">
        <v>24.6</v>
      </c>
      <c r="J139" s="40">
        <v>347.2</v>
      </c>
      <c r="K139" s="41" t="s">
        <v>115</v>
      </c>
      <c r="L139" s="40">
        <v>75.42</v>
      </c>
    </row>
    <row r="140" spans="1:12" ht="15">
      <c r="A140" s="23"/>
      <c r="B140" s="15"/>
      <c r="C140" s="11"/>
      <c r="D140" s="6" t="s">
        <v>26</v>
      </c>
      <c r="E140" s="42" t="s">
        <v>145</v>
      </c>
      <c r="F140" s="43">
        <v>60</v>
      </c>
      <c r="G140" s="43">
        <v>0.5</v>
      </c>
      <c r="H140" s="43">
        <v>0.1</v>
      </c>
      <c r="I140" s="43">
        <v>1</v>
      </c>
      <c r="J140" s="43">
        <v>6</v>
      </c>
      <c r="K140" s="52" t="s">
        <v>146</v>
      </c>
      <c r="L140" s="43">
        <v>7.26</v>
      </c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3.5</v>
      </c>
      <c r="H142" s="43">
        <v>0.4</v>
      </c>
      <c r="I142" s="43">
        <v>22.6</v>
      </c>
      <c r="J142" s="43">
        <v>109.4</v>
      </c>
      <c r="K142" s="44" t="s">
        <v>44</v>
      </c>
      <c r="L142" s="43">
        <v>4.2300000000000004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30</v>
      </c>
      <c r="E144" s="42" t="s">
        <v>82</v>
      </c>
      <c r="F144" s="43">
        <v>200</v>
      </c>
      <c r="G144" s="43">
        <v>1</v>
      </c>
      <c r="H144" s="43">
        <v>0</v>
      </c>
      <c r="I144" s="43">
        <v>20.2</v>
      </c>
      <c r="J144" s="43">
        <v>84.8</v>
      </c>
      <c r="K144" s="44" t="s">
        <v>83</v>
      </c>
      <c r="L144" s="43">
        <v>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8">SUM(G139:G145)</f>
        <v>24.5</v>
      </c>
      <c r="H146" s="19">
        <f t="shared" si="68"/>
        <v>18</v>
      </c>
      <c r="I146" s="19">
        <f t="shared" si="68"/>
        <v>68.400000000000006</v>
      </c>
      <c r="J146" s="19">
        <f t="shared" si="68"/>
        <v>547.4</v>
      </c>
      <c r="K146" s="25"/>
      <c r="L146" s="19">
        <f t="shared" ref="L146" si="69">SUM(L139:L145)</f>
        <v>111.91000000000001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51"/>
      <c r="L147" s="43"/>
    </row>
    <row r="148" spans="1:12" ht="1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6.2</v>
      </c>
      <c r="H148" s="43">
        <v>5.3</v>
      </c>
      <c r="I148" s="43">
        <v>3.3</v>
      </c>
      <c r="J148" s="43">
        <v>96.3</v>
      </c>
      <c r="K148" s="44" t="s">
        <v>77</v>
      </c>
      <c r="L148" s="43">
        <v>19.059999999999999</v>
      </c>
    </row>
    <row r="149" spans="1:12" ht="15">
      <c r="A149" s="23"/>
      <c r="B149" s="15"/>
      <c r="C149" s="11"/>
      <c r="D149" s="7" t="s">
        <v>28</v>
      </c>
      <c r="E149" s="42" t="s">
        <v>100</v>
      </c>
      <c r="F149" s="43">
        <v>150</v>
      </c>
      <c r="G149" s="43">
        <v>17.899999999999999</v>
      </c>
      <c r="H149" s="43">
        <v>29.4</v>
      </c>
      <c r="I149" s="43">
        <v>2.6</v>
      </c>
      <c r="J149" s="43">
        <v>347.5</v>
      </c>
      <c r="K149" s="44" t="s">
        <v>101</v>
      </c>
      <c r="L149" s="43">
        <v>45.96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5.8</v>
      </c>
      <c r="H151" s="43">
        <v>5</v>
      </c>
      <c r="I151" s="43">
        <v>8.4</v>
      </c>
      <c r="J151" s="43">
        <v>102</v>
      </c>
      <c r="K151" s="44" t="s">
        <v>62</v>
      </c>
      <c r="L151" s="43">
        <v>24.51</v>
      </c>
    </row>
    <row r="152" spans="1:12" ht="15">
      <c r="A152" s="23"/>
      <c r="B152" s="15"/>
      <c r="C152" s="11"/>
      <c r="D152" s="7" t="s">
        <v>31</v>
      </c>
      <c r="E152" s="42" t="s">
        <v>54</v>
      </c>
      <c r="F152" s="43">
        <v>40</v>
      </c>
      <c r="G152" s="43">
        <v>2.9</v>
      </c>
      <c r="H152" s="43">
        <v>0.3</v>
      </c>
      <c r="I152" s="43">
        <v>19.600000000000001</v>
      </c>
      <c r="J152" s="43">
        <v>93.7</v>
      </c>
      <c r="K152" s="51" t="s">
        <v>55</v>
      </c>
      <c r="L152" s="43">
        <v>2.97</v>
      </c>
    </row>
    <row r="153" spans="1:12" ht="15">
      <c r="A153" s="23"/>
      <c r="B153" s="15"/>
      <c r="C153" s="11"/>
      <c r="D153" s="7" t="s">
        <v>32</v>
      </c>
      <c r="E153" s="42" t="s">
        <v>56</v>
      </c>
      <c r="F153" s="43">
        <v>30</v>
      </c>
      <c r="G153" s="43">
        <v>2</v>
      </c>
      <c r="H153" s="43">
        <v>0.3</v>
      </c>
      <c r="I153" s="43">
        <v>11.9</v>
      </c>
      <c r="J153" s="43">
        <v>58.7</v>
      </c>
      <c r="K153" s="51" t="s">
        <v>57</v>
      </c>
      <c r="L153" s="43">
        <v>3.01</v>
      </c>
    </row>
    <row r="154" spans="1:12" ht="15">
      <c r="A154" s="23"/>
      <c r="B154" s="15"/>
      <c r="C154" s="11"/>
      <c r="D154" s="6" t="s">
        <v>24</v>
      </c>
      <c r="E154" s="42" t="s">
        <v>45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47</v>
      </c>
      <c r="K154" s="44" t="s">
        <v>46</v>
      </c>
      <c r="L154" s="43">
        <v>8.65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52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35.199999999999996</v>
      </c>
      <c r="H156" s="19">
        <f t="shared" si="70"/>
        <v>40.699999999999989</v>
      </c>
      <c r="I156" s="19">
        <f t="shared" si="70"/>
        <v>55.600000000000009</v>
      </c>
      <c r="J156" s="19">
        <f t="shared" si="70"/>
        <v>745.2</v>
      </c>
      <c r="K156" s="25"/>
      <c r="L156" s="19">
        <f t="shared" ref="L156" si="71">SUM(L147:L155)</f>
        <v>104.16000000000001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1230</v>
      </c>
      <c r="G157" s="32">
        <f t="shared" ref="G157" si="72">G146+G156</f>
        <v>59.699999999999996</v>
      </c>
      <c r="H157" s="32">
        <f t="shared" ref="H157" si="73">H146+H156</f>
        <v>58.699999999999989</v>
      </c>
      <c r="I157" s="32">
        <f t="shared" ref="I157" si="74">I146+I156</f>
        <v>124.00000000000001</v>
      </c>
      <c r="J157" s="32">
        <f t="shared" ref="J157:L157" si="75">J146+J156</f>
        <v>1292.5999999999999</v>
      </c>
      <c r="K157" s="55"/>
      <c r="L157" s="54">
        <f t="shared" si="75"/>
        <v>216.07000000000002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136</v>
      </c>
      <c r="F158" s="40">
        <v>180</v>
      </c>
      <c r="G158" s="40">
        <v>24.5</v>
      </c>
      <c r="H158" s="40">
        <v>19.2</v>
      </c>
      <c r="I158" s="40">
        <v>43.1</v>
      </c>
      <c r="J158" s="40">
        <v>440.4</v>
      </c>
      <c r="K158" s="41" t="s">
        <v>137</v>
      </c>
      <c r="L158" s="40">
        <v>68.16</v>
      </c>
    </row>
    <row r="159" spans="1:12" ht="15">
      <c r="A159" s="23"/>
      <c r="B159" s="15"/>
      <c r="C159" s="11"/>
      <c r="D159" s="6" t="s">
        <v>30</v>
      </c>
      <c r="E159" s="42" t="s">
        <v>47</v>
      </c>
      <c r="F159" s="43">
        <v>180</v>
      </c>
      <c r="G159" s="43">
        <v>4.7</v>
      </c>
      <c r="H159" s="43">
        <v>4.5</v>
      </c>
      <c r="I159" s="43">
        <v>19.8</v>
      </c>
      <c r="J159" s="43">
        <v>129.6</v>
      </c>
      <c r="K159" s="44" t="s">
        <v>48</v>
      </c>
      <c r="L159" s="43">
        <v>25.03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25.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3.5</v>
      </c>
      <c r="H161" s="43">
        <v>0.4</v>
      </c>
      <c r="I161" s="43">
        <v>22.6</v>
      </c>
      <c r="J161" s="43">
        <v>109.4</v>
      </c>
      <c r="K161" s="44" t="s">
        <v>44</v>
      </c>
      <c r="L161" s="43">
        <v>4.2300000000000004</v>
      </c>
    </row>
    <row r="162" spans="1:12" ht="15">
      <c r="A162" s="23"/>
      <c r="B162" s="15"/>
      <c r="C162" s="11"/>
      <c r="D162" s="7" t="s">
        <v>24</v>
      </c>
      <c r="E162" s="42" t="s">
        <v>149</v>
      </c>
      <c r="F162" s="43">
        <v>100</v>
      </c>
      <c r="G162" s="43">
        <v>0.9</v>
      </c>
      <c r="H162" s="43">
        <v>0.2</v>
      </c>
      <c r="I162" s="43">
        <v>8.1</v>
      </c>
      <c r="J162" s="43">
        <v>43</v>
      </c>
      <c r="K162" s="44" t="s">
        <v>150</v>
      </c>
      <c r="L162" s="43">
        <v>18.3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6">SUM(G158:G164)</f>
        <v>33.6</v>
      </c>
      <c r="H165" s="19">
        <f t="shared" si="76"/>
        <v>24.299999999999997</v>
      </c>
      <c r="I165" s="19">
        <f t="shared" si="76"/>
        <v>93.6</v>
      </c>
      <c r="J165" s="19">
        <f t="shared" si="76"/>
        <v>722.4</v>
      </c>
      <c r="K165" s="25"/>
      <c r="L165" s="19">
        <f t="shared" ref="L165" si="77">SUM(L158:L164)</f>
        <v>115.72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142</v>
      </c>
      <c r="F166" s="43">
        <v>60</v>
      </c>
      <c r="G166" s="43">
        <v>0.7</v>
      </c>
      <c r="H166" s="43">
        <v>0.1</v>
      </c>
      <c r="I166" s="43">
        <v>2.1</v>
      </c>
      <c r="J166" s="43">
        <v>12</v>
      </c>
      <c r="K166" s="52" t="s">
        <v>146</v>
      </c>
      <c r="L166" s="43">
        <v>7.82</v>
      </c>
    </row>
    <row r="167" spans="1:12" ht="15">
      <c r="A167" s="23"/>
      <c r="B167" s="15"/>
      <c r="C167" s="11"/>
      <c r="D167" s="7" t="s">
        <v>27</v>
      </c>
      <c r="E167" s="56" t="s">
        <v>50</v>
      </c>
      <c r="F167" s="57">
        <v>200</v>
      </c>
      <c r="G167" s="57">
        <v>1.4</v>
      </c>
      <c r="H167" s="57">
        <v>2.2000000000000002</v>
      </c>
      <c r="I167" s="57">
        <v>8.6999999999999993</v>
      </c>
      <c r="J167" s="57">
        <v>67.2</v>
      </c>
      <c r="K167" s="58" t="s">
        <v>51</v>
      </c>
      <c r="L167" s="57">
        <v>6.5</v>
      </c>
    </row>
    <row r="168" spans="1:12" ht="15">
      <c r="A168" s="23"/>
      <c r="B168" s="15"/>
      <c r="C168" s="11"/>
      <c r="D168" s="7" t="s">
        <v>28</v>
      </c>
      <c r="E168" s="42" t="s">
        <v>63</v>
      </c>
      <c r="F168" s="43">
        <v>200</v>
      </c>
      <c r="G168" s="43">
        <v>14.6</v>
      </c>
      <c r="H168" s="43">
        <v>12.2</v>
      </c>
      <c r="I168" s="43">
        <v>17.399999999999999</v>
      </c>
      <c r="J168" s="43">
        <v>237.7</v>
      </c>
      <c r="K168" s="44" t="s">
        <v>119</v>
      </c>
      <c r="L168" s="43">
        <v>42.1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0.6</v>
      </c>
      <c r="H170" s="43">
        <v>0.4</v>
      </c>
      <c r="I170" s="43">
        <v>32.6</v>
      </c>
      <c r="J170" s="43">
        <v>136.4</v>
      </c>
      <c r="K170" s="44" t="s">
        <v>83</v>
      </c>
      <c r="L170" s="43">
        <v>25</v>
      </c>
    </row>
    <row r="171" spans="1:12" ht="15">
      <c r="A171" s="23"/>
      <c r="B171" s="15"/>
      <c r="C171" s="11"/>
      <c r="D171" s="7" t="s">
        <v>31</v>
      </c>
      <c r="E171" s="42" t="s">
        <v>54</v>
      </c>
      <c r="F171" s="43">
        <v>40</v>
      </c>
      <c r="G171" s="43">
        <v>2.9</v>
      </c>
      <c r="H171" s="43">
        <v>0.3</v>
      </c>
      <c r="I171" s="43">
        <v>19.600000000000001</v>
      </c>
      <c r="J171" s="43">
        <v>93.7</v>
      </c>
      <c r="K171" s="51" t="s">
        <v>55</v>
      </c>
      <c r="L171" s="43">
        <v>2.97</v>
      </c>
    </row>
    <row r="172" spans="1:12" ht="15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43">
        <v>2</v>
      </c>
      <c r="H172" s="43">
        <v>0.3</v>
      </c>
      <c r="I172" s="43">
        <v>11.9</v>
      </c>
      <c r="J172" s="43">
        <v>58.7</v>
      </c>
      <c r="K172" s="51" t="s">
        <v>57</v>
      </c>
      <c r="L172" s="43">
        <v>3.01</v>
      </c>
    </row>
    <row r="173" spans="1:12" ht="15">
      <c r="A173" s="23"/>
      <c r="B173" s="15"/>
      <c r="C173" s="11"/>
      <c r="D173" s="6" t="s">
        <v>91</v>
      </c>
      <c r="E173" s="42" t="s">
        <v>92</v>
      </c>
      <c r="F173" s="43">
        <v>30</v>
      </c>
      <c r="G173" s="43">
        <v>0.9</v>
      </c>
      <c r="H173" s="43">
        <v>3.9</v>
      </c>
      <c r="I173" s="43">
        <v>20.6</v>
      </c>
      <c r="J173" s="43">
        <v>127.4</v>
      </c>
      <c r="K173" s="51" t="s">
        <v>104</v>
      </c>
      <c r="L173" s="43">
        <v>5.55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8">SUM(G166:G174)</f>
        <v>23.099999999999998</v>
      </c>
      <c r="H175" s="19">
        <f t="shared" si="78"/>
        <v>19.400000000000002</v>
      </c>
      <c r="I175" s="19">
        <f t="shared" si="78"/>
        <v>112.9</v>
      </c>
      <c r="J175" s="19">
        <f t="shared" si="78"/>
        <v>733.1</v>
      </c>
      <c r="K175" s="25"/>
      <c r="L175" s="19">
        <f t="shared" ref="L175" si="79">SUM(L166:L174)</f>
        <v>92.95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1270</v>
      </c>
      <c r="G176" s="32">
        <f t="shared" ref="G176" si="80">G165+G175</f>
        <v>56.7</v>
      </c>
      <c r="H176" s="32">
        <f t="shared" ref="H176" si="81">H165+H175</f>
        <v>43.7</v>
      </c>
      <c r="I176" s="32">
        <f t="shared" ref="I176" si="82">I165+I175</f>
        <v>206.5</v>
      </c>
      <c r="J176" s="32">
        <f t="shared" ref="J176:L176" si="83">J165+J175</f>
        <v>1455.5</v>
      </c>
      <c r="K176" s="55"/>
      <c r="L176" s="54">
        <f t="shared" si="83"/>
        <v>208.67000000000002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245</v>
      </c>
      <c r="G177" s="40">
        <v>20</v>
      </c>
      <c r="H177" s="40">
        <v>14.1</v>
      </c>
      <c r="I177" s="40">
        <v>21.3</v>
      </c>
      <c r="J177" s="40">
        <v>297.7</v>
      </c>
      <c r="K177" s="41" t="s">
        <v>106</v>
      </c>
      <c r="L177" s="40">
        <v>99.06</v>
      </c>
    </row>
    <row r="178" spans="1:12" ht="15">
      <c r="A178" s="23"/>
      <c r="B178" s="15"/>
      <c r="C178" s="11"/>
      <c r="D178" s="6" t="s">
        <v>26</v>
      </c>
      <c r="E178" s="42" t="s">
        <v>143</v>
      </c>
      <c r="F178" s="43">
        <v>60</v>
      </c>
      <c r="G178" s="43">
        <v>1</v>
      </c>
      <c r="H178" s="43">
        <v>3</v>
      </c>
      <c r="I178" s="43">
        <v>2.1</v>
      </c>
      <c r="J178" s="43">
        <v>39.4</v>
      </c>
      <c r="K178" s="52" t="s">
        <v>147</v>
      </c>
      <c r="L178" s="43">
        <v>8.5299999999999994</v>
      </c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25.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3.5</v>
      </c>
      <c r="H180" s="43">
        <v>0.4</v>
      </c>
      <c r="I180" s="43">
        <v>22.6</v>
      </c>
      <c r="J180" s="43">
        <v>109.4</v>
      </c>
      <c r="K180" s="44" t="s">
        <v>44</v>
      </c>
      <c r="L180" s="43">
        <v>4.2300000000000004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30</v>
      </c>
      <c r="E182" s="42" t="s">
        <v>58</v>
      </c>
      <c r="F182" s="43">
        <v>200</v>
      </c>
      <c r="G182" s="43">
        <v>0.2</v>
      </c>
      <c r="H182" s="43">
        <v>0.2</v>
      </c>
      <c r="I182" s="43">
        <v>14.9</v>
      </c>
      <c r="J182" s="43">
        <v>62.7</v>
      </c>
      <c r="K182" s="44" t="s">
        <v>59</v>
      </c>
      <c r="L182" s="43">
        <v>4.84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4">SUM(G177:G183)</f>
        <v>24.7</v>
      </c>
      <c r="H184" s="19">
        <f t="shared" si="84"/>
        <v>17.7</v>
      </c>
      <c r="I184" s="19">
        <f t="shared" si="84"/>
        <v>60.9</v>
      </c>
      <c r="J184" s="19">
        <f t="shared" si="84"/>
        <v>509.2</v>
      </c>
      <c r="K184" s="25"/>
      <c r="L184" s="19">
        <f t="shared" ref="L184" si="85">SUM(L177:L183)</f>
        <v>116.66000000000001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145</v>
      </c>
      <c r="F185" s="43">
        <v>60</v>
      </c>
      <c r="G185" s="43">
        <v>0.5</v>
      </c>
      <c r="H185" s="43">
        <v>0.1</v>
      </c>
      <c r="I185" s="43">
        <v>1</v>
      </c>
      <c r="J185" s="43">
        <v>6</v>
      </c>
      <c r="K185" s="52" t="s">
        <v>146</v>
      </c>
      <c r="L185" s="43">
        <v>7.26</v>
      </c>
    </row>
    <row r="186" spans="1:12" ht="15">
      <c r="A186" s="23"/>
      <c r="B186" s="15"/>
      <c r="C186" s="11"/>
      <c r="D186" s="7" t="s">
        <v>27</v>
      </c>
      <c r="E186" s="42" t="s">
        <v>107</v>
      </c>
      <c r="F186" s="43">
        <v>200</v>
      </c>
      <c r="G186" s="43">
        <v>1.4</v>
      </c>
      <c r="H186" s="43">
        <v>2.2000000000000002</v>
      </c>
      <c r="I186" s="43">
        <v>6.3</v>
      </c>
      <c r="J186" s="43">
        <v>56</v>
      </c>
      <c r="K186" s="44" t="s">
        <v>108</v>
      </c>
      <c r="L186" s="43">
        <v>6.2</v>
      </c>
    </row>
    <row r="187" spans="1:12" ht="25.5">
      <c r="A187" s="23"/>
      <c r="B187" s="15"/>
      <c r="C187" s="11"/>
      <c r="D187" s="7" t="s">
        <v>28</v>
      </c>
      <c r="E187" s="42" t="s">
        <v>138</v>
      </c>
      <c r="F187" s="43">
        <v>120</v>
      </c>
      <c r="G187" s="43">
        <v>18.600000000000001</v>
      </c>
      <c r="H187" s="43">
        <v>19.8</v>
      </c>
      <c r="I187" s="43">
        <v>15.8</v>
      </c>
      <c r="J187" s="43">
        <v>321.89999999999998</v>
      </c>
      <c r="K187" s="44" t="s">
        <v>139</v>
      </c>
      <c r="L187" s="43">
        <v>36.51</v>
      </c>
    </row>
    <row r="188" spans="1:12" ht="15">
      <c r="A188" s="23"/>
      <c r="B188" s="15"/>
      <c r="C188" s="11"/>
      <c r="D188" s="7" t="s">
        <v>29</v>
      </c>
      <c r="E188" s="42" t="s">
        <v>140</v>
      </c>
      <c r="F188" s="43">
        <v>150</v>
      </c>
      <c r="G188" s="43">
        <v>3.3</v>
      </c>
      <c r="H188" s="43">
        <v>5.4</v>
      </c>
      <c r="I188" s="43">
        <v>34</v>
      </c>
      <c r="J188" s="43">
        <v>197.6</v>
      </c>
      <c r="K188" s="44" t="s">
        <v>141</v>
      </c>
      <c r="L188" s="43">
        <v>10.19</v>
      </c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0.3</v>
      </c>
      <c r="H189" s="43">
        <v>0</v>
      </c>
      <c r="I189" s="43">
        <v>15.2</v>
      </c>
      <c r="J189" s="43">
        <v>62.1</v>
      </c>
      <c r="K189" s="44" t="s">
        <v>53</v>
      </c>
      <c r="L189" s="43">
        <v>3.25</v>
      </c>
    </row>
    <row r="190" spans="1:12" ht="15">
      <c r="A190" s="23"/>
      <c r="B190" s="15"/>
      <c r="C190" s="11"/>
      <c r="D190" s="7" t="s">
        <v>31</v>
      </c>
      <c r="E190" s="42" t="s">
        <v>54</v>
      </c>
      <c r="F190" s="43">
        <v>40</v>
      </c>
      <c r="G190" s="43">
        <v>2.9</v>
      </c>
      <c r="H190" s="43">
        <v>0.3</v>
      </c>
      <c r="I190" s="43">
        <v>19.600000000000001</v>
      </c>
      <c r="J190" s="43">
        <v>93.7</v>
      </c>
      <c r="K190" s="51" t="s">
        <v>55</v>
      </c>
      <c r="L190" s="43">
        <v>2.97</v>
      </c>
    </row>
    <row r="191" spans="1:12" ht="15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2</v>
      </c>
      <c r="H191" s="43">
        <v>0.3</v>
      </c>
      <c r="I191" s="43">
        <v>11.9</v>
      </c>
      <c r="J191" s="43">
        <v>58.7</v>
      </c>
      <c r="K191" s="51" t="s">
        <v>57</v>
      </c>
      <c r="L191" s="43">
        <v>3.01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6">SUM(G185:G193)</f>
        <v>29</v>
      </c>
      <c r="H194" s="19">
        <f t="shared" si="86"/>
        <v>28.1</v>
      </c>
      <c r="I194" s="19">
        <f t="shared" si="86"/>
        <v>103.80000000000001</v>
      </c>
      <c r="J194" s="19">
        <f t="shared" si="86"/>
        <v>796.00000000000011</v>
      </c>
      <c r="K194" s="25"/>
      <c r="L194" s="19">
        <f t="shared" ref="L194" si="87">SUM(L185:L193)</f>
        <v>69.39</v>
      </c>
    </row>
    <row r="195" spans="1:12" ht="15.7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1355</v>
      </c>
      <c r="G195" s="32">
        <f t="shared" ref="G195" si="88">G184+G194</f>
        <v>53.7</v>
      </c>
      <c r="H195" s="32">
        <f t="shared" ref="H195" si="89">H184+H194</f>
        <v>45.8</v>
      </c>
      <c r="I195" s="32">
        <f t="shared" ref="I195" si="90">I184+I194</f>
        <v>164.70000000000002</v>
      </c>
      <c r="J195" s="32">
        <f t="shared" ref="J195:L195" si="91">J184+J194</f>
        <v>1305.2</v>
      </c>
      <c r="K195" s="55"/>
      <c r="L195" s="54">
        <f t="shared" si="91"/>
        <v>186.05</v>
      </c>
    </row>
    <row r="196" spans="1:12" ht="13.5" thickBot="1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1346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53.069999999999993</v>
      </c>
      <c r="H196" s="34">
        <f t="shared" si="92"/>
        <v>51.719999999999992</v>
      </c>
      <c r="I196" s="34">
        <f t="shared" si="92"/>
        <v>173.47</v>
      </c>
      <c r="J196" s="34">
        <f t="shared" si="92"/>
        <v>1405.0300000000002</v>
      </c>
      <c r="K196" s="60"/>
      <c r="L196" s="59">
        <f t="shared" ref="L196" si="93">(L24+L43+L62+L81+L100+L119+L138+L157+L176+L195)/(IF(L24=0,0,1)+IF(L43=0,0,1)+IF(L62=0,0,1)+IF(L81=0,0,1)+IF(L100=0,0,1)+IF(L119=0,0,1)+IF(L138=0,0,1)+IF(L157=0,0,1)+IF(L176=0,0,1)+IF(L195=0,0,1))</f>
        <v>192.51600000000002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2024-04-05T10:55:30Z</cp:lastPrinted>
  <dcterms:created xsi:type="dcterms:W3CDTF">2022-05-16T14:23:56Z</dcterms:created>
  <dcterms:modified xsi:type="dcterms:W3CDTF">2025-01-08T10:59:48Z</dcterms:modified>
</cp:coreProperties>
</file>