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<sst xmlns="http://schemas.openxmlformats.org/spreadsheetml/2006/main" count="44" uniqueCount="40">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</sst>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29</v>
      </c>
      <c r="D5" s="34" t="s">
        <v>30</v>
      </c>
      <c r="E5" s="31">
        <f>'[1]ЯЙЦО, ТВОРОГ, КАШИ'!$E$226</f>
        <v>200</v>
      </c>
      <c r="F5" s="24"/>
      <c r="G5" s="35">
        <f>'[1]ЯЙЦО, ТВОРОГ, КАШИ'!$G$243</f>
        <v>192.6</v>
      </c>
      <c r="H5" s="35">
        <f>'[1]ЯЙЦО, ТВОРОГ, КАШИ'!$A$243</f>
        <v>6.3</v>
      </c>
      <c r="I5" s="35">
        <f>'[1]ЯЙЦО, ТВОРОГ, КАШИ'!$C$243</f>
        <v>6</v>
      </c>
      <c r="J5" s="35">
        <f>'[1]ЯЙЦО, ТВОРОГ, КАШИ'!$E$243</f>
        <v>28.3</v>
      </c>
    </row>
    <row r="6" spans="1:10" ht="17.100000000000001" customHeight="1">
      <c r="A6" s="16"/>
      <c r="B6" s="18" t="s">
        <v>24</v>
      </c>
      <c r="C6" s="36" t="s">
        <v>31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61.555555555555557</v>
      </c>
      <c r="H6" s="32">
        <f>[1]НАПИТКИ!$L$69</f>
        <v>0.1</v>
      </c>
      <c r="I6" s="32">
        <f>[1]НАПИТКИ!$N$69</f>
        <v>0</v>
      </c>
      <c r="J6" s="32">
        <f>[1]НАПИТКИ!$P$69</f>
        <v>15.333333333333334</v>
      </c>
    </row>
    <row r="7" spans="1:10" ht="17.100000000000001" customHeight="1">
      <c r="A7" s="16"/>
      <c r="B7" s="18"/>
      <c r="C7" s="29" t="s">
        <v>32</v>
      </c>
      <c r="D7" s="30" t="s">
        <v>33</v>
      </c>
      <c r="E7" s="31">
        <v>200</v>
      </c>
      <c r="F7" s="24"/>
      <c r="G7" s="38">
        <v>54</v>
      </c>
      <c r="H7" s="38">
        <v>1.3</v>
      </c>
      <c r="I7" s="38">
        <v>0.3</v>
      </c>
      <c r="J7" s="38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9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ОВОЩИ'!$A$156</f>
        <v>0.9</v>
      </c>
      <c r="H11" s="32">
        <f>'[1]ФРУКТЫ, ОВОЩИ'!$C$156</f>
        <v>5.4</v>
      </c>
      <c r="I11" s="32">
        <f>'[1]ФРУКТЫ, ОВОЩИ'!$E$156</f>
        <v>5.7</v>
      </c>
      <c r="J11" s="32">
        <f>'[1]ФРУКТЫ, ОВОЩИ'!$G$156</f>
        <v>67.2</v>
      </c>
    </row>
    <row r="12" spans="1:10" ht="18" customHeight="1">
      <c r="A12" s="16"/>
      <c r="B12" s="17" t="s">
        <v>13</v>
      </c>
      <c r="C12" s="29" t="s">
        <v>35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[1]СУПЫ!$A$283</f>
        <v>4.5999999999999996</v>
      </c>
      <c r="H12" s="43">
        <f>[1]СУПЫ!$C$283</f>
        <v>3.3</v>
      </c>
      <c r="I12" s="43">
        <f>[1]СУПЫ!$E$283</f>
        <v>12.6</v>
      </c>
      <c r="J12" s="43">
        <f>[1]СУПЫ!$G$283</f>
        <v>98.9</v>
      </c>
    </row>
    <row r="13" spans="1:10" ht="18" customHeight="1">
      <c r="A13" s="16"/>
      <c r="B13" s="17" t="s">
        <v>14</v>
      </c>
      <c r="C13" s="40" t="s">
        <v>36</v>
      </c>
      <c r="D13" s="41" t="str">
        <f>'[1]МЯСО, РЫБА'!$E$585</f>
        <v>Рыба, тушенная в томате с овощами</v>
      </c>
      <c r="E13" s="37" t="s">
        <v>37</v>
      </c>
      <c r="F13" s="18"/>
      <c r="G13" s="43">
        <f>'[1]МЯСО, РЫБА'!$A$604</f>
        <v>8.1999999999999993</v>
      </c>
      <c r="H13" s="43">
        <f>'[1]МЯСО, РЫБА'!$C$604</f>
        <v>5.7</v>
      </c>
      <c r="I13" s="43">
        <f>'[1]МЯСО, РЫБА'!$E$604</f>
        <v>3.8</v>
      </c>
      <c r="J13" s="43">
        <f>'[1]МЯСО, РЫБА'!$G$604</f>
        <v>99.7</v>
      </c>
    </row>
    <row r="14" spans="1:10" ht="18" customHeight="1">
      <c r="A14" s="16"/>
      <c r="B14" s="18" t="s">
        <v>27</v>
      </c>
      <c r="C14" s="36" t="s">
        <v>38</v>
      </c>
      <c r="D14" s="42" t="str">
        <f>[1]ГАРНИРЫ!$E$269</f>
        <v>Картофель отварной</v>
      </c>
      <c r="E14" s="37">
        <f>[1]ГАРНИРЫ!$E$272</f>
        <v>150</v>
      </c>
      <c r="F14" s="18"/>
      <c r="G14" s="43">
        <f>[1]ГАРНИРЫ!$A$289</f>
        <v>2.8</v>
      </c>
      <c r="H14" s="43">
        <f>[1]ГАРНИРЫ!$C$289</f>
        <v>4.8</v>
      </c>
      <c r="I14" s="43">
        <f>[1]ГАРНИРЫ!$E$289</f>
        <v>24.6</v>
      </c>
      <c r="J14" s="43">
        <f>[1]ГАРНИРЫ!$G$289</f>
        <v>153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[1]НАПИТКИ!$L$331</f>
        <v>0.48000000000000004</v>
      </c>
      <c r="H15" s="32">
        <f>[1]НАПИТКИ!$N$331</f>
        <v>0</v>
      </c>
      <c r="I15" s="32">
        <f>[1]НАПИТКИ!$P$331</f>
        <v>27.333333333333332</v>
      </c>
      <c r="J15" s="32">
        <f>[1]НАПИТКИ!$R$331</f>
        <v>111.73333333333333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ВЫПЕЧКА'!$W$72</f>
        <v>0.38571428571428573</v>
      </c>
      <c r="H16" s="32">
        <f>'[1]ГАСТРОНОМИЯ, ВЫПЕЧКА'!$Y$72</f>
        <v>5.1428571428571428E-2</v>
      </c>
      <c r="I16" s="32">
        <f>'[1]ГАСТРОНОМИЯ, ВЫПЕЧКА'!$AA$72</f>
        <v>21.857142857142858</v>
      </c>
      <c r="J16" s="32">
        <f>'[1]ГАСТРОНОМИЯ, ВЫПЕЧКА'!$AC$72</f>
        <v>93.857142857142861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ВЫПЕЧКА'!$W$31</f>
        <v>1.5</v>
      </c>
      <c r="H17" s="32">
        <f>'[1]ГАСТРОНОМИЯ, ВЫПЕЧКА'!$Y$31</f>
        <v>1.05</v>
      </c>
      <c r="I17" s="32">
        <f>'[1]ГАСТРОНОМИЯ, ВЫПЕЧКА'!$AA$31</f>
        <v>10.050000000000001</v>
      </c>
      <c r="J17" s="32">
        <f>'[1]ГАСТРОНОМИЯ, ВЫПЕЧКА'!$AC$31</f>
        <v>52.5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2022-11-23T05:42:49Z</dcterms:modified>
</cp:coreProperties>
</file>