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/>
  <c r="G17"/>
  <c r="G16"/>
  <c r="G15"/>
  <c r="G14"/>
  <c r="G13"/>
  <c r="G12"/>
  <c r="G11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7"/>
  <c r="D17"/>
  <c r="E16"/>
  <c r="D16"/>
  <c r="E15"/>
  <c r="D15"/>
  <c r="E14"/>
  <c r="D14"/>
  <c r="E13"/>
  <c r="D13"/>
  <c r="E12"/>
  <c r="D12"/>
  <c r="E11"/>
  <c r="G8"/>
  <c r="G7"/>
  <c r="G6"/>
  <c r="G5"/>
  <c r="G4"/>
  <c r="J8"/>
  <c r="I8"/>
  <c r="H8"/>
  <c r="J7"/>
  <c r="I7"/>
  <c r="H7"/>
  <c r="J6"/>
  <c r="I6"/>
  <c r="H6"/>
  <c r="J5"/>
  <c r="I5"/>
  <c r="H5"/>
  <c r="J4"/>
  <c r="I4"/>
  <c r="H4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<sst xmlns="http://schemas.openxmlformats.org/spreadsheetml/2006/main" count="44" uniqueCount="40">
  <si>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</si>
  <si>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</si>
  <si>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</si>
  <si>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</si>
  <si>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</si>
  <si>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</si>
  <si>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</si>
  <si>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</si>
  <si>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</si>
  <si>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</si>
  <si>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</si>
  <si>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</si>
  <si>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</si>
  <si>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</si>
  <si>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</si>
  <si>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</si>
  <si>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</si>
  <si>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</si>
  <si>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</si>
  <si>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</si>
  <si>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</si>
  <si>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</si>
  <si>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</si>
  <si>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</si>
  <si>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</si>
  <si>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</si>
  <si>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</si>
  <si>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гарнир</t>
  </si>
  <si>
    <t>Кондитерское изделие (халва) в пром. уп-ке</t>
  </si>
  <si>
    <t>3.5-60</t>
  </si>
  <si>
    <t>12.13-240</t>
  </si>
  <si>
    <t>5.3-200</t>
  </si>
  <si>
    <t>2.1-60</t>
  </si>
  <si>
    <t>Овощи натуральные свежие (огурцы)</t>
  </si>
  <si>
    <t>10.8-200</t>
  </si>
  <si>
    <t>12.8-90</t>
  </si>
  <si>
    <t>13.8-150</t>
  </si>
  <si>
    <t>5.7-200</t>
  </si>
  <si>
    <t>16.5-60</t>
  </si>
  <si>
    <t>Слойка с начинкой фруктовой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</si>
</sst>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7.5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7" fillId="0" borderId="1" xfId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301">
          <cell r="E301" t="str">
            <v>Голубцы ленивые</v>
          </cell>
        </row>
        <row r="304">
          <cell r="E304">
            <v>90</v>
          </cell>
        </row>
        <row r="319">
          <cell r="A319">
            <v>6.8</v>
          </cell>
          <cell r="C319">
            <v>11.2</v>
          </cell>
          <cell r="E319">
            <v>5.5</v>
          </cell>
          <cell r="G319">
            <v>149.4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18.2</v>
          </cell>
          <cell r="C519">
            <v>15.6</v>
          </cell>
          <cell r="E519">
            <v>43.4</v>
          </cell>
          <cell r="G519">
            <v>396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ячневая</v>
          </cell>
        </row>
        <row r="314">
          <cell r="E314">
            <v>150</v>
          </cell>
        </row>
        <row r="331">
          <cell r="A331">
            <v>4.5999999999999996</v>
          </cell>
          <cell r="C331">
            <v>9.1</v>
          </cell>
          <cell r="E331">
            <v>30.9</v>
          </cell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2.5333333333333332</v>
          </cell>
          <cell r="N110">
            <v>0.4</v>
          </cell>
          <cell r="P110">
            <v>26</v>
          </cell>
          <cell r="R110">
            <v>118.26666666666667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303">
          <cell r="E303" t="str">
            <v>Салат из моркови</v>
          </cell>
        </row>
        <row r="306">
          <cell r="E306">
            <v>60</v>
          </cell>
        </row>
        <row r="324">
          <cell r="A324">
            <v>0.6</v>
          </cell>
          <cell r="C324">
            <v>5.4</v>
          </cell>
          <cell r="E324">
            <v>5.4</v>
          </cell>
          <cell r="G324">
            <v>73.5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372">
          <cell r="A372">
            <v>0.5</v>
          </cell>
          <cell r="C372">
            <v>1.2</v>
          </cell>
          <cell r="E372">
            <v>13.6</v>
          </cell>
          <cell r="G372">
            <v>117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44887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29</v>
      </c>
      <c r="D4" s="30" t="str">
        <f>'[1]ФРУКТЫ, ОВОЩИ'!$E$303</f>
        <v>Салат из моркови</v>
      </c>
      <c r="E4" s="31">
        <f>'[1]ФРУКТЫ, ОВОЩИ'!$E$306</f>
        <v>60</v>
      </c>
      <c r="F4" s="28">
        <v>75.260000000000005</v>
      </c>
      <c r="G4" s="32">
        <f>'[1]ФРУКТЫ, ОВОЩИ'!$G$324</f>
        <v>73.5</v>
      </c>
      <c r="H4" s="32">
        <f>'[1]ФРУКТЫ, ОВОЩИ'!$A$324</f>
        <v>0.6</v>
      </c>
      <c r="I4" s="32">
        <f>'[1]ФРУКТЫ, ОВОЩИ'!$C$324</f>
        <v>5.4</v>
      </c>
      <c r="J4" s="32">
        <f>'[1]ФРУКТЫ, ОВОЩИ'!$E$324</f>
        <v>5.4</v>
      </c>
    </row>
    <row r="5" spans="1:10" ht="17.100000000000001" customHeight="1">
      <c r="A5" s="16"/>
      <c r="B5" s="17" t="s">
        <v>23</v>
      </c>
      <c r="C5" s="38" t="s">
        <v>30</v>
      </c>
      <c r="D5" s="34" t="str">
        <f>'[1]МЯСО, РЫБА'!$E$499</f>
        <v>Плов из птицы</v>
      </c>
      <c r="E5" s="31">
        <f>'[1]МЯСО, РЫБА'!$E$502</f>
        <v>240</v>
      </c>
      <c r="F5" s="24"/>
      <c r="G5" s="35">
        <f>'[1]МЯСО, РЫБА'!$G$519</f>
        <v>396</v>
      </c>
      <c r="H5" s="35">
        <f>'[1]МЯСО, РЫБА'!$A$519</f>
        <v>18.2</v>
      </c>
      <c r="I5" s="35">
        <f>'[1]МЯСО, РЫБА'!$C$519</f>
        <v>15.6</v>
      </c>
      <c r="J5" s="35">
        <f>'[1]МЯСО, РЫБА'!$E$519</f>
        <v>43.4</v>
      </c>
    </row>
    <row r="6" spans="1:10" ht="17.100000000000001" customHeight="1">
      <c r="A6" s="16"/>
      <c r="B6" s="18" t="s">
        <v>24</v>
      </c>
      <c r="C6" s="29" t="s">
        <v>31</v>
      </c>
      <c r="D6" s="34" t="str">
        <f>[1]НАПИТКИ!$P$89</f>
        <v>Какао с молоком</v>
      </c>
      <c r="E6" s="31">
        <f>[1]НАПИТКИ!$P$92</f>
        <v>200</v>
      </c>
      <c r="F6" s="24"/>
      <c r="G6" s="35">
        <f>[1]НАПИТКИ!$R$110</f>
        <v>118.26666666666667</v>
      </c>
      <c r="H6" s="35">
        <f>[1]НАПИТКИ!$L$110</f>
        <v>2.5333333333333332</v>
      </c>
      <c r="I6" s="35">
        <f>[1]НАПИТКИ!$N$110</f>
        <v>0.4</v>
      </c>
      <c r="J6" s="35">
        <f>[1]НАПИТКИ!$P$110</f>
        <v>26</v>
      </c>
    </row>
    <row r="7" spans="1:10" ht="17.100000000000001" customHeight="1">
      <c r="A7" s="16"/>
      <c r="B7" s="18" t="s">
        <v>25</v>
      </c>
      <c r="C7" s="29" t="s">
        <v>18</v>
      </c>
      <c r="D7" s="30" t="str">
        <f>'[1]ГАСТРОНОМИЯ, ВЫПЕЧКА'!$E$52</f>
        <v>Хлеб пшеничный</v>
      </c>
      <c r="E7" s="31">
        <f>'[1]ГАСТРОНОМИЯ, ВЫПЕЧКА'!$E$54</f>
        <v>35</v>
      </c>
      <c r="F7" s="24"/>
      <c r="G7" s="32">
        <f>'[1]ГАСТРОНОМИЯ, ВЫПЕЧКА'!$G$72</f>
        <v>73</v>
      </c>
      <c r="H7" s="32">
        <f>'[1]ГАСТРОНОМИЯ, ВЫПЕЧКА'!$A$72</f>
        <v>0.3</v>
      </c>
      <c r="I7" s="32">
        <f>'[1]ГАСТРОНОМИЯ, ВЫПЕЧКА'!$C$72</f>
        <v>0.04</v>
      </c>
      <c r="J7" s="32">
        <f>'[1]ГАСТРОНОМИЯ, ВЫПЕЧКА'!$E$72</f>
        <v>17</v>
      </c>
    </row>
    <row r="8" spans="1:10" ht="17.100000000000001" customHeight="1">
      <c r="A8" s="16"/>
      <c r="B8" s="20" t="s">
        <v>26</v>
      </c>
      <c r="C8" s="29" t="s">
        <v>19</v>
      </c>
      <c r="D8" s="30" t="str">
        <f>'[1]ГАСТРОНОМИЯ, ВЫПЕЧКА'!$E$11</f>
        <v>Хлеб ржано-пшеничный</v>
      </c>
      <c r="E8" s="31">
        <f>'[1]ГАСТРОНОМИЯ, ВЫПЕЧКА'!$E$13</f>
        <v>20</v>
      </c>
      <c r="F8" s="25"/>
      <c r="G8" s="32">
        <f>'[1]ГАСТРОНОМИЯ, ВЫПЕЧКА'!$G$31</f>
        <v>35</v>
      </c>
      <c r="H8" s="32">
        <f>'[1]ГАСТРОНОМИЯ, ВЫПЕЧКА'!$A$31</f>
        <v>1</v>
      </c>
      <c r="I8" s="32">
        <f>'[1]ГАСТРОНОМИЯ, ВЫПЕЧКА'!$C$31</f>
        <v>0.7</v>
      </c>
      <c r="J8" s="32">
        <f>'[1]ГАСТРОНОМИЯ, ВЫПЕЧКА'!$E$31</f>
        <v>6.7</v>
      </c>
    </row>
    <row r="9" spans="1:10" ht="17.100000000000001" customHeight="1">
      <c r="A9" s="16"/>
      <c r="B9" s="20"/>
      <c r="C9" s="29"/>
      <c r="D9" s="30" t="s">
        <v>28</v>
      </c>
      <c r="E9" s="31">
        <v>18</v>
      </c>
      <c r="F9" s="25"/>
      <c r="G9" s="32">
        <v>92.8</v>
      </c>
      <c r="H9" s="32">
        <v>2.0699999999999998</v>
      </c>
      <c r="I9" s="32">
        <v>5.4</v>
      </c>
      <c r="J9" s="32">
        <v>7.4</v>
      </c>
    </row>
    <row r="10" spans="1:10" ht="15.75" thickBot="1">
      <c r="A10" s="21"/>
      <c r="B10" s="33"/>
      <c r="C10" s="29"/>
      <c r="D10" s="30"/>
      <c r="E10" s="31"/>
      <c r="F10" s="22"/>
      <c r="G10" s="32"/>
      <c r="H10" s="32"/>
      <c r="I10" s="32"/>
      <c r="J10" s="32"/>
    </row>
    <row r="11" spans="1:10" ht="18" customHeight="1">
      <c r="A11" s="16" t="s">
        <v>11</v>
      </c>
      <c r="B11" s="23" t="s">
        <v>12</v>
      </c>
      <c r="C11" s="29" t="s">
        <v>32</v>
      </c>
      <c r="D11" s="30" t="s">
        <v>33</v>
      </c>
      <c r="E11" s="31">
        <f>'[1]ФРУКТЫ, ОВОЩИ'!$E$96</f>
        <v>60</v>
      </c>
      <c r="F11" s="27">
        <v>75.52</v>
      </c>
      <c r="G11" s="32">
        <f>'[1]ФРУКТЫ, ОВОЩИ'!$G$71</f>
        <v>10.4</v>
      </c>
      <c r="H11" s="32">
        <f>'[1]ФРУКТЫ, ОВОЩИ'!$A$71</f>
        <v>0.5</v>
      </c>
      <c r="I11" s="32">
        <f>'[1]ФРУКТЫ, ОВОЩИ'!$C$71</f>
        <v>0.06</v>
      </c>
      <c r="J11" s="32">
        <f>'[1]ФРУКТЫ, ОВОЩИ'!$E$71</f>
        <v>2</v>
      </c>
    </row>
    <row r="12" spans="1:10" ht="18" customHeight="1">
      <c r="A12" s="16"/>
      <c r="B12" s="17" t="s">
        <v>13</v>
      </c>
      <c r="C12" s="29" t="s">
        <v>34</v>
      </c>
      <c r="D12" s="34" t="str">
        <f>[1]СУПЫ!$E$305</f>
        <v>Суп крестьянский с крупой</v>
      </c>
      <c r="E12" s="31">
        <f>[1]СУПЫ!$E$308</f>
        <v>200</v>
      </c>
      <c r="F12" s="18"/>
      <c r="G12" s="32">
        <f>[1]СУПЫ!$G$327</f>
        <v>91.2</v>
      </c>
      <c r="H12" s="32">
        <f>[1]СУПЫ!$A$327</f>
        <v>1.8</v>
      </c>
      <c r="I12" s="32">
        <f>[1]СУПЫ!$C$327</f>
        <v>4.8</v>
      </c>
      <c r="J12" s="32">
        <f>[1]СУПЫ!$E$327</f>
        <v>10.3</v>
      </c>
    </row>
    <row r="13" spans="1:10" ht="18" customHeight="1">
      <c r="A13" s="16"/>
      <c r="B13" s="17" t="s">
        <v>14</v>
      </c>
      <c r="C13" s="36" t="s">
        <v>35</v>
      </c>
      <c r="D13" s="34" t="str">
        <f>'[1]МЯСО, РЫБА'!$E$301</f>
        <v>Голубцы ленивые</v>
      </c>
      <c r="E13" s="37">
        <f>'[1]МЯСО, РЫБА'!$E$304</f>
        <v>90</v>
      </c>
      <c r="F13" s="18"/>
      <c r="G13" s="32">
        <f>'[1]МЯСО, РЫБА'!$G$319</f>
        <v>149.4</v>
      </c>
      <c r="H13" s="32">
        <f>'[1]МЯСО, РЫБА'!$A$319</f>
        <v>6.8</v>
      </c>
      <c r="I13" s="32">
        <f>'[1]МЯСО, РЫБА'!$C$319</f>
        <v>11.2</v>
      </c>
      <c r="J13" s="32">
        <f>'[1]МЯСО, РЫБА'!$E$319</f>
        <v>5.5</v>
      </c>
    </row>
    <row r="14" spans="1:10" ht="18" customHeight="1">
      <c r="A14" s="16"/>
      <c r="B14" s="18" t="s">
        <v>27</v>
      </c>
      <c r="C14" s="36" t="s">
        <v>36</v>
      </c>
      <c r="D14" s="30" t="str">
        <f>[1]ГАРНИРЫ!$E$311</f>
        <v>Каша ячневая</v>
      </c>
      <c r="E14" s="37">
        <f>[1]ГАРНИРЫ!$E$314</f>
        <v>150</v>
      </c>
      <c r="F14" s="18"/>
      <c r="G14" s="32">
        <f>[1]ГАРНИРЫ!$G$331</f>
        <v>231</v>
      </c>
      <c r="H14" s="32">
        <f>[1]ГАРНИРЫ!$A$331</f>
        <v>4.5999999999999996</v>
      </c>
      <c r="I14" s="32">
        <f>[1]ГАРНИРЫ!$C$331</f>
        <v>9.1</v>
      </c>
      <c r="J14" s="32">
        <f>[1]ГАРНИРЫ!$E$331</f>
        <v>30.9</v>
      </c>
    </row>
    <row r="15" spans="1:10" ht="18" customHeight="1">
      <c r="A15" s="16"/>
      <c r="B15" s="18" t="s">
        <v>24</v>
      </c>
      <c r="C15" s="29" t="s">
        <v>37</v>
      </c>
      <c r="D15" s="30" t="str">
        <f>[1]НАПИТКИ!$P$263</f>
        <v>Компот из свежих плодов (яблок)</v>
      </c>
      <c r="E15" s="31">
        <f>[1]НАПИТКИ!$P$266</f>
        <v>200</v>
      </c>
      <c r="F15" s="18"/>
      <c r="G15" s="32">
        <f>[1]НАПИТКИ!$R$286</f>
        <v>60.666666666666664</v>
      </c>
      <c r="H15" s="32">
        <f>[1]НАПИТКИ!$L$286</f>
        <v>0.48000000000000004</v>
      </c>
      <c r="I15" s="32">
        <f>[1]НАПИТКИ!$N$286</f>
        <v>0.27999999999999997</v>
      </c>
      <c r="J15" s="32">
        <f>[1]НАПИТКИ!$P$286</f>
        <v>14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 t="s">
        <v>38</v>
      </c>
      <c r="D18" s="34" t="s">
        <v>39</v>
      </c>
      <c r="E18" s="31">
        <v>60</v>
      </c>
      <c r="F18" s="22"/>
      <c r="G18" s="32">
        <f>'[1]ГАСТРОНОМИЯ, ВЫПЕЧКА'!$G$372</f>
        <v>117</v>
      </c>
      <c r="H18" s="32">
        <f>'[1]ГАСТРОНОМИЯ, ВЫПЕЧКА'!$A$372</f>
        <v>0.5</v>
      </c>
      <c r="I18" s="32">
        <f>'[1]ГАСТРОНОМИЯ, ВЫПЕЧКА'!$C$372</f>
        <v>1.2</v>
      </c>
      <c r="J18" s="32">
        <f>'[1]ГАСТРОНОМИЯ, ВЫПЕЧКА'!$E$372</f>
        <v>13.6</v>
      </c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2022-11-22T05:40:14Z</dcterms:modified>
</cp:coreProperties>
</file>