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D13"/>
  <c r="E12"/>
  <c r="D12"/>
  <c r="E11"/>
  <c r="D11"/>
  <c r="G9"/>
  <c r="G8"/>
  <c r="G6"/>
  <c r="G5"/>
  <c r="G4"/>
  <c r="J9"/>
  <c r="I9"/>
  <c r="H9"/>
  <c r="J8"/>
  <c r="I8"/>
  <c r="H8"/>
  <c r="J6"/>
  <c r="I6"/>
  <c r="H6"/>
  <c r="J5"/>
  <c r="I5"/>
  <c r="H5"/>
  <c r="J4"/>
  <c r="I4"/>
  <c r="H4"/>
  <c r="E9"/>
  <c r="D9"/>
  <c r="E8"/>
  <c r="D8"/>
  <c r="E6"/>
  <c r="D6"/>
  <c r="E5"/>
  <c r="E4"/>
  <c r="D4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<sst xmlns="http://schemas.openxmlformats.org/spreadsheetml/2006/main" count="44" uniqueCount="40">
  <si>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</si>
  <si>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</si>
  <si>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</si>
  <si>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</si>
  <si>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</si>
  <si>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</si>
  <si>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</si>
  <si>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</si>
  <si>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</si>
  <si>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</si>
  <si>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</si>
  <si>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</si>
  <si>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</si>
  <si>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</si>
  <si>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</si>
  <si>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</si>
  <si>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</si>
  <si>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</si>
  <si>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</si>
  <si>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</si>
  <si>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</si>
  <si>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</si>
  <si>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</si>
  <si>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</si>
  <si>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</si>
  <si>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</si>
  <si>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</si>
  <si>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</si>
  <si>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17.1-30</t>
  </si>
  <si>
    <t>7.2-200</t>
  </si>
  <si>
    <t xml:space="preserve">Каша овсяная из хлопьев овсяных </t>
  </si>
  <si>
    <t>5.2-200</t>
  </si>
  <si>
    <t>1.1-200</t>
  </si>
  <si>
    <t>Фрукты свежие (апельсин)</t>
  </si>
  <si>
    <t>3.1-60</t>
  </si>
  <si>
    <t>10.7-200</t>
  </si>
  <si>
    <t>12.15-100</t>
  </si>
  <si>
    <t>50/50</t>
  </si>
  <si>
    <t>13.7-150</t>
  </si>
  <si>
    <t>5.8-200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</si>
</sst>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7.5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226">
          <cell r="E226">
            <v>200</v>
          </cell>
        </row>
        <row r="243">
          <cell r="A243">
            <v>6</v>
          </cell>
          <cell r="C243">
            <v>6.3</v>
          </cell>
          <cell r="E243">
            <v>23</v>
          </cell>
          <cell r="G243">
            <v>150.30000000000001</v>
          </cell>
        </row>
      </sheetData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51">
          <cell r="P51" t="str">
            <v>Чай с лимоном</v>
          </cell>
        </row>
        <row r="54">
          <cell r="P54">
            <v>200</v>
          </cell>
        </row>
        <row r="69">
          <cell r="L69">
            <v>0.29333333333333333</v>
          </cell>
          <cell r="N69">
            <v>0</v>
          </cell>
          <cell r="P69">
            <v>15.706666666666669</v>
          </cell>
          <cell r="R69">
            <v>63.6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  <row r="331">
          <cell r="L331">
            <v>0.48000000000000004</v>
          </cell>
          <cell r="N331">
            <v>0</v>
          </cell>
          <cell r="P331">
            <v>27.333333333333332</v>
          </cell>
          <cell r="R331">
            <v>111.73333333333333</v>
          </cell>
        </row>
      </sheetData>
      <sheetData sheetId="6" refreshError="1">
        <row r="11">
          <cell r="P11" t="str">
            <v>Фрукты свежие (яблоки)</v>
          </cell>
        </row>
        <row r="135">
          <cell r="E135" t="str">
            <v>Салат из белокочанной капусты с морковью</v>
          </cell>
        </row>
        <row r="138">
          <cell r="E138">
            <v>60</v>
          </cell>
        </row>
        <row r="156">
          <cell r="A156">
            <v>0.9</v>
          </cell>
          <cell r="C156">
            <v>4.4000000000000004</v>
          </cell>
          <cell r="E156">
            <v>5.7</v>
          </cell>
          <cell r="G156">
            <v>67.2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180">
          <cell r="E180" t="str">
            <v>Сыр порционный</v>
          </cell>
        </row>
        <row r="183">
          <cell r="E183">
            <v>30</v>
          </cell>
        </row>
        <row r="201">
          <cell r="A201">
            <v>5.7</v>
          </cell>
          <cell r="C201">
            <v>7.5</v>
          </cell>
          <cell r="E201">
            <v>0.06</v>
          </cell>
          <cell r="G201">
            <v>90.974999999999994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O6" sqref="O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44874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29" t="s">
        <v>28</v>
      </c>
      <c r="D4" s="30" t="str">
        <f>'[1]ГАСТРОНОМИЯ, ВЫПЕЧКА'!$E$180</f>
        <v>Сыр порционный</v>
      </c>
      <c r="E4" s="31">
        <f>'[1]ГАСТРОНОМИЯ, ВЫПЕЧКА'!$E$183</f>
        <v>30</v>
      </c>
      <c r="F4" s="28">
        <v>75.260000000000005</v>
      </c>
      <c r="G4" s="32">
        <f>'[1]ГАСТРОНОМИЯ, ВЫПЕЧКА'!$G$201</f>
        <v>90.974999999999994</v>
      </c>
      <c r="H4" s="32">
        <f>'[1]ГАСТРОНОМИЯ, ВЫПЕЧКА'!$A$201</f>
        <v>5.7</v>
      </c>
      <c r="I4" s="32">
        <f>'[1]ГАСТРОНОМИЯ, ВЫПЕЧКА'!$C$201</f>
        <v>7.5</v>
      </c>
      <c r="J4" s="32">
        <f>'[1]ГАСТРОНОМИЯ, ВЫПЕЧКА'!$E$201</f>
        <v>0.06</v>
      </c>
    </row>
    <row r="5" spans="1:10" ht="17.100000000000001" customHeight="1">
      <c r="A5" s="16"/>
      <c r="B5" s="17" t="s">
        <v>23</v>
      </c>
      <c r="C5" s="29" t="s">
        <v>29</v>
      </c>
      <c r="D5" s="36" t="s">
        <v>30</v>
      </c>
      <c r="E5" s="31">
        <f>'[1]ЯЙЦО, ТВОРОГ, КАШИ'!$E$226</f>
        <v>200</v>
      </c>
      <c r="F5" s="24"/>
      <c r="G5" s="37">
        <f>'[1]ЯЙЦО, ТВОРОГ, КАШИ'!$G$243</f>
        <v>150.30000000000001</v>
      </c>
      <c r="H5" s="37">
        <f>'[1]ЯЙЦО, ТВОРОГ, КАШИ'!$A$243</f>
        <v>6</v>
      </c>
      <c r="I5" s="37">
        <f>'[1]ЯЙЦО, ТВОРОГ, КАШИ'!$C$243</f>
        <v>6.3</v>
      </c>
      <c r="J5" s="37">
        <f>'[1]ЯЙЦО, ТВОРОГ, КАШИ'!$E$243</f>
        <v>23</v>
      </c>
    </row>
    <row r="6" spans="1:10" ht="17.100000000000001" customHeight="1">
      <c r="A6" s="16"/>
      <c r="B6" s="18" t="s">
        <v>24</v>
      </c>
      <c r="C6" s="34" t="s">
        <v>31</v>
      </c>
      <c r="D6" s="30" t="str">
        <f>[1]НАПИТКИ!$P$51</f>
        <v>Чай с лимоном</v>
      </c>
      <c r="E6" s="31">
        <f>[1]НАПИТКИ!$P$54</f>
        <v>200</v>
      </c>
      <c r="F6" s="24"/>
      <c r="G6" s="32">
        <f>[1]НАПИТКИ!$R$69</f>
        <v>63.6</v>
      </c>
      <c r="H6" s="32">
        <f>[1]НАПИТКИ!$L$69</f>
        <v>0.29333333333333333</v>
      </c>
      <c r="I6" s="32">
        <f>[1]НАПИТКИ!$N$69</f>
        <v>0</v>
      </c>
      <c r="J6" s="32">
        <f>[1]НАПИТКИ!$P$69</f>
        <v>15.706666666666669</v>
      </c>
    </row>
    <row r="7" spans="1:10" ht="17.100000000000001" customHeight="1">
      <c r="A7" s="16"/>
      <c r="B7" s="18" t="s">
        <v>25</v>
      </c>
      <c r="C7" s="29" t="s">
        <v>32</v>
      </c>
      <c r="D7" s="30" t="s">
        <v>33</v>
      </c>
      <c r="E7" s="31">
        <v>200</v>
      </c>
      <c r="F7" s="24"/>
      <c r="G7" s="38">
        <v>54</v>
      </c>
      <c r="H7" s="38">
        <v>1.3</v>
      </c>
      <c r="I7" s="38">
        <v>0.3</v>
      </c>
      <c r="J7" s="38">
        <v>12.1</v>
      </c>
    </row>
    <row r="8" spans="1:10" ht="17.100000000000001" customHeight="1">
      <c r="A8" s="16"/>
      <c r="B8" s="20" t="s">
        <v>26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/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34</v>
      </c>
      <c r="D11" s="39" t="str">
        <f>'[1]ФРУКТЫ, ОВОЩИ'!$E$135</f>
        <v>Салат из белокочанной капусты с морковью</v>
      </c>
      <c r="E11" s="31">
        <f>'[1]ФРУКТЫ, ОВОЩИ'!$E$138</f>
        <v>60</v>
      </c>
      <c r="F11" s="27">
        <v>75.52</v>
      </c>
      <c r="G11" s="32">
        <f>'[1]ФРУКТЫ, ОВОЩИ'!$G$156</f>
        <v>67.2</v>
      </c>
      <c r="H11" s="32">
        <f>'[1]ФРУКТЫ, ОВОЩИ'!$A$156</f>
        <v>0.9</v>
      </c>
      <c r="I11" s="32">
        <f>'[1]ФРУКТЫ, ОВОЩИ'!$C$156</f>
        <v>4.4000000000000004</v>
      </c>
      <c r="J11" s="32">
        <f>'[1]ФРУКТЫ, ОВОЩИ'!$E$156</f>
        <v>5.7</v>
      </c>
    </row>
    <row r="12" spans="1:10" ht="18" customHeight="1">
      <c r="A12" s="16"/>
      <c r="B12" s="17" t="s">
        <v>13</v>
      </c>
      <c r="C12" s="29" t="s">
        <v>35</v>
      </c>
      <c r="D12" s="36" t="str">
        <f>[1]СУПЫ!$E$262</f>
        <v>Суп картофельный с бобовыми (горох)</v>
      </c>
      <c r="E12" s="31">
        <f>[1]СУПЫ!$E$265</f>
        <v>200</v>
      </c>
      <c r="F12" s="18"/>
      <c r="G12" s="43">
        <f>[1]СУПЫ!$G$283</f>
        <v>98.9</v>
      </c>
      <c r="H12" s="43">
        <f>[1]СУПЫ!$A$283</f>
        <v>4.5999999999999996</v>
      </c>
      <c r="I12" s="43">
        <f>[1]СУПЫ!$C$283</f>
        <v>3.3</v>
      </c>
      <c r="J12" s="43">
        <f>[1]СУПЫ!$E$283</f>
        <v>12.6</v>
      </c>
    </row>
    <row r="13" spans="1:10" ht="18" customHeight="1">
      <c r="A13" s="16"/>
      <c r="B13" s="17" t="s">
        <v>14</v>
      </c>
      <c r="C13" s="40" t="s">
        <v>36</v>
      </c>
      <c r="D13" s="41" t="str">
        <f>'[1]МЯСО, РЫБА'!$E$585</f>
        <v>Рыба, тушенная в томате с овощами</v>
      </c>
      <c r="E13" s="35" t="s">
        <v>37</v>
      </c>
      <c r="F13" s="18"/>
      <c r="G13" s="43">
        <f>'[1]МЯСО, РЫБА'!$G$604</f>
        <v>119.7</v>
      </c>
      <c r="H13" s="43">
        <f>'[1]МЯСО, РЫБА'!$A$604</f>
        <v>9.6999999999999993</v>
      </c>
      <c r="I13" s="43">
        <f>'[1]МЯСО, РЫБА'!$C$604</f>
        <v>6.8</v>
      </c>
      <c r="J13" s="43">
        <f>'[1]МЯСО, РЫБА'!$E$604</f>
        <v>4.2</v>
      </c>
    </row>
    <row r="14" spans="1:10" ht="18" customHeight="1">
      <c r="A14" s="16"/>
      <c r="B14" s="18" t="s">
        <v>27</v>
      </c>
      <c r="C14" s="34" t="s">
        <v>38</v>
      </c>
      <c r="D14" s="42" t="str">
        <f>[1]ГАРНИРЫ!$E$269</f>
        <v>Картофель отварной</v>
      </c>
      <c r="E14" s="35">
        <f>[1]ГАРНИРЫ!$E$272</f>
        <v>150</v>
      </c>
      <c r="F14" s="18"/>
      <c r="G14" s="43">
        <f>[1]ГАРНИРЫ!$G$289</f>
        <v>137.19999999999999</v>
      </c>
      <c r="H14" s="43">
        <f>[1]ГАРНИРЫ!$A$289</f>
        <v>2.8</v>
      </c>
      <c r="I14" s="43">
        <f>[1]ГАРНИРЫ!$C$289</f>
        <v>4.8</v>
      </c>
      <c r="J14" s="43">
        <f>[1]ГАРНИРЫ!$E$289</f>
        <v>24.6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[1]НАПИТКИ!$P$308</f>
        <v>Компот из смеси сухофруктов</v>
      </c>
      <c r="E15" s="31">
        <f>[1]НАПИТКИ!$P$311</f>
        <v>200</v>
      </c>
      <c r="F15" s="18"/>
      <c r="G15" s="32">
        <f>[1]НАПИТКИ!$R$331</f>
        <v>111.73333333333333</v>
      </c>
      <c r="H15" s="32">
        <f>[1]НАПИТКИ!$L$331</f>
        <v>0.48000000000000004</v>
      </c>
      <c r="I15" s="32">
        <f>[1]НАПИТКИ!$N$331</f>
        <v>0</v>
      </c>
      <c r="J15" s="32">
        <f>[1]НАПИТКИ!$P$331</f>
        <v>27.333333333333332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6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2022-11-09T05:51:10Z</dcterms:modified>
</cp:coreProperties>
</file>