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/>
  <c r="G16"/>
  <c r="G15"/>
  <c r="G14"/>
  <c r="G13"/>
  <c r="G12"/>
  <c r="G11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7"/>
  <c r="D17"/>
  <c r="E16"/>
  <c r="D16"/>
  <c r="E15"/>
  <c r="D15"/>
  <c r="E14"/>
  <c r="D14"/>
  <c r="E13"/>
  <c r="D13"/>
  <c r="E12"/>
  <c r="D12"/>
  <c r="E11"/>
  <c r="D11"/>
  <c r="G10"/>
  <c r="G9"/>
  <c r="G8"/>
  <c r="G7"/>
  <c r="G6"/>
  <c r="G5"/>
  <c r="G4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7"/>
  <c r="D7"/>
  <c r="E6"/>
  <c r="D6"/>
  <c r="D5"/>
  <c r="E4"/>
  <c r="D4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<sst xmlns="http://schemas.openxmlformats.org/spreadsheetml/2006/main" count="45" uniqueCount="40">
  <si>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</si>
  <si>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</si>
  <si>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</si>
  <si>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</si>
  <si>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</si>
  <si>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</si>
  <si>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</si>
  <si>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</si>
  <si>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</si>
  <si>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</si>
  <si>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</si>
  <si>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</si>
  <si>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</si>
  <si>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</si>
  <si>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</si>
  <si>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</si>
  <si>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</si>
  <si>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</si>
  <si>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</si>
  <si>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</si>
  <si>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</si>
  <si>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</si>
  <si>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</si>
  <si>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</si>
  <si>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</si>
  <si>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</si>
  <si>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</si>
  <si>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 xml:space="preserve">гарнир </t>
  </si>
  <si>
    <t>3.9-60</t>
  </si>
  <si>
    <t>12.15-100</t>
  </si>
  <si>
    <t>50/50</t>
  </si>
  <si>
    <t>13.7-150</t>
  </si>
  <si>
    <t>5.6-200</t>
  </si>
  <si>
    <t>16.5-60</t>
  </si>
  <si>
    <t>Слойка с начинкой фруктовой</t>
  </si>
  <si>
    <t>3.3-60</t>
  </si>
  <si>
    <t>10.7-200</t>
  </si>
  <si>
    <t>12.10-90</t>
  </si>
  <si>
    <t>13.2-150</t>
  </si>
  <si>
    <t>5.11-200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</si>
</sst>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7.5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7" fillId="0" borderId="1" xfId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Desktop/&#1055;&#1048;&#1058;&#1040;&#1053;&#1048;&#1045;%202022-2023%20&#1085;&#1072;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15.2</v>
          </cell>
          <cell r="C398">
            <v>15.7</v>
          </cell>
          <cell r="E398">
            <v>1.7</v>
          </cell>
          <cell r="G398">
            <v>185.3</v>
          </cell>
        </row>
        <row r="585">
          <cell r="E585" t="str">
            <v>Рыба, тушенная в томате с овощами</v>
          </cell>
        </row>
        <row r="604">
          <cell r="A604">
            <v>9.6999999999999993</v>
          </cell>
          <cell r="C604">
            <v>6.8</v>
          </cell>
          <cell r="E604">
            <v>4.2</v>
          </cell>
          <cell r="G604">
            <v>119.7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3.5</v>
          </cell>
          <cell r="C74">
            <v>3.3</v>
          </cell>
          <cell r="E74">
            <v>23.3</v>
          </cell>
          <cell r="G74">
            <v>117.9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4.4000000000000004</v>
          </cell>
          <cell r="E240">
            <v>1.4</v>
          </cell>
          <cell r="G240">
            <v>56.3</v>
          </cell>
        </row>
        <row r="348">
          <cell r="E348">
            <v>60</v>
          </cell>
        </row>
        <row r="473">
          <cell r="E473" t="str">
            <v>Салат витаминный</v>
          </cell>
        </row>
        <row r="494">
          <cell r="A494">
            <v>0.66</v>
          </cell>
          <cell r="C494">
            <v>4.4000000000000004</v>
          </cell>
          <cell r="E494">
            <v>6.36</v>
          </cell>
          <cell r="G494">
            <v>69.12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372">
          <cell r="A372">
            <v>0.5</v>
          </cell>
          <cell r="C372">
            <v>1.2</v>
          </cell>
          <cell r="E372">
            <v>13.6</v>
          </cell>
          <cell r="G372">
            <v>117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L7" sqref="L7: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44826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31" t="s">
        <v>28</v>
      </c>
      <c r="D4" s="30" t="str">
        <f>'[1]ФРУКТЫ, ОВОЩИ'!$E$473</f>
        <v>Салат витаминный</v>
      </c>
      <c r="E4" s="31">
        <f>'[1]ФРУКТЫ, ОВОЩИ'!$E$348</f>
        <v>60</v>
      </c>
      <c r="F4" s="28">
        <v>75.260000000000005</v>
      </c>
      <c r="G4" s="32">
        <f>'[1]ФРУКТЫ, ОВОЩИ'!$G$494</f>
        <v>69.12</v>
      </c>
      <c r="H4" s="32">
        <f>'[1]ФРУКТЫ, ОВОЩИ'!$A$494</f>
        <v>0.66</v>
      </c>
      <c r="I4" s="32">
        <f>'[1]ФРУКТЫ, ОВОЩИ'!$C$494</f>
        <v>4.4000000000000004</v>
      </c>
      <c r="J4" s="32">
        <f>'[1]ФРУКТЫ, ОВОЩИ'!$E$494</f>
        <v>6.36</v>
      </c>
    </row>
    <row r="5" spans="1:10" ht="17.100000000000001" customHeight="1">
      <c r="A5" s="16"/>
      <c r="B5" s="17" t="s">
        <v>23</v>
      </c>
      <c r="C5" s="39" t="s">
        <v>29</v>
      </c>
      <c r="D5" s="40" t="str">
        <f>'[1]МЯСО, РЫБА'!$E$585</f>
        <v>Рыба, тушенная в томате с овощами</v>
      </c>
      <c r="E5" s="36" t="s">
        <v>30</v>
      </c>
      <c r="F5" s="24"/>
      <c r="G5" s="37">
        <f>'[1]МЯСО, РЫБА'!$G$604</f>
        <v>119.7</v>
      </c>
      <c r="H5" s="37">
        <f>'[1]МЯСО, РЫБА'!$A$604</f>
        <v>9.6999999999999993</v>
      </c>
      <c r="I5" s="37">
        <f>'[1]МЯСО, РЫБА'!$C$604</f>
        <v>6.8</v>
      </c>
      <c r="J5" s="37">
        <f>'[1]МЯСО, РЫБА'!$E$604</f>
        <v>4.2</v>
      </c>
    </row>
    <row r="6" spans="1:10" ht="17.100000000000001" customHeight="1">
      <c r="A6" s="16"/>
      <c r="B6" s="18" t="s">
        <v>27</v>
      </c>
      <c r="C6" s="35" t="s">
        <v>31</v>
      </c>
      <c r="D6" s="41" t="str">
        <f>[1]ГАРНИРЫ!$E$269</f>
        <v>Картофель отварной</v>
      </c>
      <c r="E6" s="36">
        <f>[1]ГАРНИРЫ!$E$272</f>
        <v>150</v>
      </c>
      <c r="F6" s="24"/>
      <c r="G6" s="37">
        <f>[1]ГАРНИРЫ!$G$289</f>
        <v>137.19999999999999</v>
      </c>
      <c r="H6" s="37">
        <f>[1]ГАРНИРЫ!$A$289</f>
        <v>2.8</v>
      </c>
      <c r="I6" s="37">
        <f>[1]ГАРНИРЫ!$C$289</f>
        <v>4.8</v>
      </c>
      <c r="J6" s="37">
        <f>[1]ГАРНИРЫ!$E$289</f>
        <v>24.6</v>
      </c>
    </row>
    <row r="7" spans="1:10" ht="17.100000000000001" customHeight="1">
      <c r="A7" s="16"/>
      <c r="B7" s="18" t="s">
        <v>24</v>
      </c>
      <c r="C7" s="29" t="s">
        <v>32</v>
      </c>
      <c r="D7" s="30" t="str">
        <f>[1]НАПИТКИ!$P$220</f>
        <v>Сок фруктовый</v>
      </c>
      <c r="E7" s="31">
        <f>[1]НАПИТКИ!$P$223</f>
        <v>200</v>
      </c>
      <c r="F7" s="24"/>
      <c r="G7" s="32">
        <f>[1]НАПИТКИ!$R$241</f>
        <v>24.888888888888889</v>
      </c>
      <c r="H7" s="32">
        <f>[1]НАПИТКИ!$L$241</f>
        <v>2</v>
      </c>
      <c r="I7" s="32">
        <f>[1]НАПИТКИ!$N$241</f>
        <v>0.16666666666666666</v>
      </c>
      <c r="J7" s="32">
        <f>[1]НАПИТКИ!$P$241</f>
        <v>3.7777777777777777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 t="s">
        <v>33</v>
      </c>
      <c r="D10" s="34" t="s">
        <v>34</v>
      </c>
      <c r="E10" s="31">
        <v>60</v>
      </c>
      <c r="F10" s="22"/>
      <c r="G10" s="32">
        <f>'[1]ГАСТРОНОМИЯ, ВЫПЕЧКА'!$G$372</f>
        <v>117</v>
      </c>
      <c r="H10" s="32">
        <f>'[1]ГАСТРОНОМИЯ, ВЫПЕЧКА'!$A$372</f>
        <v>0.5</v>
      </c>
      <c r="I10" s="32">
        <f>'[1]ГАСТРОНОМИЯ, ВЫПЕЧКА'!$C$372</f>
        <v>1.2</v>
      </c>
      <c r="J10" s="32">
        <f>'[1]ГАСТРОНОМИЯ, ВЫПЕЧКА'!$E$372</f>
        <v>13.6</v>
      </c>
    </row>
    <row r="11" spans="1:10" ht="18" customHeight="1">
      <c r="A11" s="16" t="s">
        <v>11</v>
      </c>
      <c r="B11" s="23" t="s">
        <v>12</v>
      </c>
      <c r="C11" s="29" t="s">
        <v>35</v>
      </c>
      <c r="D11" s="42" t="str">
        <f>'[1]ФРУКТЫ, ОВОЩИ'!$E$219</f>
        <v>Салат из свежих огурцов</v>
      </c>
      <c r="E11" s="31">
        <f>'[1]ФРУКТЫ, ОВОЩИ'!$E$222</f>
        <v>60</v>
      </c>
      <c r="F11" s="27">
        <v>75.52</v>
      </c>
      <c r="G11" s="32">
        <f>'[1]ФРУКТЫ, ОВОЩИ'!$G$240</f>
        <v>56.3</v>
      </c>
      <c r="H11" s="32">
        <f>'[1]ФРУКТЫ, ОВОЩИ'!$A$240</f>
        <v>0.5</v>
      </c>
      <c r="I11" s="32">
        <f>'[1]ФРУКТЫ, ОВОЩИ'!$C$240</f>
        <v>4.4000000000000004</v>
      </c>
      <c r="J11" s="32">
        <f>'[1]ФРУКТЫ, ОВОЩИ'!$E$240</f>
        <v>1.4</v>
      </c>
    </row>
    <row r="12" spans="1:10" ht="18" customHeight="1">
      <c r="A12" s="16"/>
      <c r="B12" s="17" t="s">
        <v>13</v>
      </c>
      <c r="C12" s="29" t="s">
        <v>36</v>
      </c>
      <c r="D12" s="34" t="str">
        <f>[1]СУПЫ!$E$262</f>
        <v>Суп картофельный с бобовыми (горох)</v>
      </c>
      <c r="E12" s="31">
        <f>[1]СУПЫ!$E$265</f>
        <v>200</v>
      </c>
      <c r="F12" s="18"/>
      <c r="G12" s="37">
        <f>[1]СУПЫ!$G$283</f>
        <v>98.9</v>
      </c>
      <c r="H12" s="37">
        <f>[1]СУПЫ!$A$283</f>
        <v>4.5999999999999996</v>
      </c>
      <c r="I12" s="37">
        <f>[1]СУПЫ!$C$283</f>
        <v>3.3</v>
      </c>
      <c r="J12" s="37">
        <f>[1]СУПЫ!$E$283</f>
        <v>12.6</v>
      </c>
    </row>
    <row r="13" spans="1:10" ht="18" customHeight="1">
      <c r="A13" s="16"/>
      <c r="B13" s="17" t="s">
        <v>14</v>
      </c>
      <c r="C13" s="29" t="s">
        <v>37</v>
      </c>
      <c r="D13" s="30" t="str">
        <f>'[1]МЯСО, РЫБА'!$E$379</f>
        <v>Курица в соусе с томатом</v>
      </c>
      <c r="E13" s="31">
        <f>'[1]МЯСО, РЫБА'!$E$382</f>
        <v>90</v>
      </c>
      <c r="F13" s="18"/>
      <c r="G13" s="38">
        <f>'[1]МЯСО, РЫБА'!$G$398</f>
        <v>185.3</v>
      </c>
      <c r="H13" s="38">
        <f>'[1]МЯСО, РЫБА'!$A$398</f>
        <v>15.2</v>
      </c>
      <c r="I13" s="38">
        <f>'[1]МЯСО, РЫБА'!$C$398</f>
        <v>15.7</v>
      </c>
      <c r="J13" s="38">
        <f>'[1]МЯСО, РЫБА'!$E$398</f>
        <v>1.7</v>
      </c>
    </row>
    <row r="14" spans="1:10" ht="18" customHeight="1">
      <c r="A14" s="16"/>
      <c r="B14" s="18" t="s">
        <v>27</v>
      </c>
      <c r="C14" s="31" t="s">
        <v>38</v>
      </c>
      <c r="D14" s="30" t="str">
        <f>[1]ГАРНИРЫ!$E$54</f>
        <v>Макаронные изделия отварные</v>
      </c>
      <c r="E14" s="31">
        <f>[1]ГАРНИРЫ!$E$57</f>
        <v>150</v>
      </c>
      <c r="F14" s="18"/>
      <c r="G14" s="32">
        <f>[1]ГАРНИРЫ!$G$74</f>
        <v>117.9</v>
      </c>
      <c r="H14" s="32">
        <f>[1]ГАРНИРЫ!$A$74</f>
        <v>3.5</v>
      </c>
      <c r="I14" s="32">
        <f>[1]ГАРНИРЫ!$C$74</f>
        <v>3.3</v>
      </c>
      <c r="J14" s="32">
        <f>[1]ГАРНИРЫ!$E$74</f>
        <v>23.3</v>
      </c>
    </row>
    <row r="15" spans="1:10" ht="18" customHeight="1">
      <c r="A15" s="16"/>
      <c r="B15" s="18" t="s">
        <v>24</v>
      </c>
      <c r="C15" s="29" t="s">
        <v>39</v>
      </c>
      <c r="D15" s="30" t="str">
        <f>[1]НАПИТКИ!$P$442</f>
        <v>Чай фруктовый</v>
      </c>
      <c r="E15" s="31">
        <f>[1]НАПИТКИ!$P$445</f>
        <v>200</v>
      </c>
      <c r="F15" s="18"/>
      <c r="G15" s="32">
        <f>[1]НАПИТКИ!$R$458</f>
        <v>61.777777777777779</v>
      </c>
      <c r="H15" s="32">
        <f>[1]НАПИТКИ!$L$458</f>
        <v>0.55555555555555558</v>
      </c>
      <c r="I15" s="32">
        <f>[1]НАПИТКИ!$N$458</f>
        <v>0</v>
      </c>
      <c r="J15" s="32">
        <f>[1]НАПИТКИ!$P$458</f>
        <v>10.333333333333334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/>
      <c r="D18" s="30"/>
      <c r="E18" s="31"/>
      <c r="F18" s="22"/>
      <c r="G18" s="32"/>
      <c r="H18" s="32"/>
      <c r="I18" s="32"/>
      <c r="J18" s="32"/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2022-09-22T05:39:36Z</dcterms:modified>
</cp:coreProperties>
</file>