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   2021 - 2022\8.   АПРЕЛЬ  2022\МЕНЮ на сайт Алёнке апрель\"/>
    </mc:Choice>
  </mc:AlternateContent>
  <xr:revisionPtr revIDLastSave="0" documentId="13_ncr:1_{0BE9F3E6-B3C1-45A8-89ED-AEE21CA74200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D20" i="1"/>
  <c r="E19" i="1"/>
  <c r="D19" i="1"/>
  <c r="E18" i="1"/>
  <c r="D18" i="1"/>
  <c r="E17" i="1"/>
  <c r="D17" i="1"/>
  <c r="E16" i="1"/>
  <c r="D16" i="1"/>
  <c r="E15" i="1"/>
  <c r="D15" i="1"/>
  <c r="E14" i="1"/>
  <c r="G20" i="1" l="1"/>
  <c r="G19" i="1"/>
  <c r="G18" i="1"/>
  <c r="G17" i="1"/>
  <c r="G16" i="1"/>
  <c r="G15" i="1"/>
  <c r="G14" i="1"/>
  <c r="G9" i="1" l="1"/>
  <c r="G8" i="1"/>
  <c r="G7" i="1"/>
  <c r="G6" i="1"/>
  <c r="G5" i="1"/>
  <c r="G4" i="1"/>
  <c r="E8" i="1" l="1"/>
  <c r="D8" i="1"/>
  <c r="E7" i="1"/>
  <c r="D7" i="1"/>
  <c r="E6" i="1"/>
  <c r="D6" i="1"/>
  <c r="E5" i="1"/>
  <c r="D5" i="1"/>
  <c r="E4" i="1"/>
  <c r="D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<sst xmlns="http://schemas.openxmlformats.org/spreadsheetml/2006/main" count="39" uniqueCount="39">
  <si>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</si>
  <si>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</si>
  <si>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</si>
  <si>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</si>
  <si>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</si>
  <si>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</si>
  <si>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</si>
  <si>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</si>
  <si>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</si>
  <si>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</si>
  <si>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</si>
  <si>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</si>
  <si>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</si>
  <si>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</si>
  <si>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</si>
  <si>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</si>
  <si>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</si>
  <si>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</si>
  <si>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</si>
  <si>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</si>
  <si>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</si>
  <si>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</si>
  <si>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</si>
  <si>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</si>
  <si>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</si>
  <si>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</si>
  <si>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</si>
  <si>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12.6-240</t>
  </si>
  <si>
    <t>10.2-200</t>
  </si>
  <si>
    <t>13.3-150</t>
  </si>
  <si>
    <t>5.6-200</t>
  </si>
  <si>
    <t>3.2-60</t>
  </si>
  <si>
    <t>5.2-200</t>
  </si>
  <si>
    <t>Сок фруктовый в индивидуальной упаковке</t>
  </si>
  <si>
    <t>2.2-60</t>
  </si>
  <si>
    <t>Овощи натуральные соленые (огурцы)</t>
  </si>
  <si>
    <t>12.14-90</t>
  </si>
  <si>
    <t>напиток</t>
  </si>
  <si>
    <t>Кондитерское изд.(халва)в индив.упаковке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</si>
</sst>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1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6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vertical="top"/>
      <protection locked="0"/>
    </xf>
    <xf numFmtId="2" fontId="0" fillId="2" borderId="19" xfId="0" applyNumberFormat="1" applyFill="1" applyBorder="1" applyAlignment="1" applyProtection="1">
      <alignment vertical="top"/>
      <protection locked="0"/>
    </xf>
    <xf numFmtId="49" fontId="0" fillId="2" borderId="18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49" fontId="2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0" fillId="2" borderId="6" xfId="0" applyFill="1" applyBorder="1" applyAlignment="1">
      <alignment vertical="top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vertical="top"/>
      <protection locked="0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9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</cellXfs>
  <cellStyles count="2">
    <cellStyle name="Обычный" xfId="0" builtinId="0"/>
    <cellStyle name="Обычный 2" xfId="1" xr:uid="{23E8A42A-1B36-45B8-A9BE-B82B79FEB5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4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G238">
            <v>297.60000000000002</v>
          </cell>
        </row>
        <row r="541">
          <cell r="E541" t="str">
            <v>Тефтели из говядины с рисом ("ёжики")</v>
          </cell>
        </row>
        <row r="544">
          <cell r="E544">
            <v>90</v>
          </cell>
        </row>
        <row r="563"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R69">
            <v>63.6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114">
          <cell r="G114">
            <v>8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G31">
            <v>45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G72">
            <v>85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" t="s">
        <v>26</v>
      </c>
      <c r="C1" s="4"/>
      <c r="D1" s="5"/>
      <c r="E1" s="2" t="s">
        <v>18</v>
      </c>
      <c r="F1" s="6"/>
      <c r="G1" s="2"/>
      <c r="H1" s="2"/>
      <c r="I1" s="2" t="s">
        <v>1</v>
      </c>
      <c r="J1" s="7">
        <v>44663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44"/>
      <c r="C4" s="37" t="s">
        <v>31</v>
      </c>
      <c r="D4" s="41" t="str">
        <f>'[1]ФРУКТЫ, ОВОЩИ'!$E$177</f>
        <v>Салат из квашеной капусты с луком</v>
      </c>
      <c r="E4" s="38">
        <f>'[1]ФРУКТЫ, ОВОЩИ'!$E$138</f>
        <v>60</v>
      </c>
      <c r="F4" s="45">
        <v>66.81</v>
      </c>
      <c r="G4" s="52">
        <f>'[1]ФРУКТЫ, ОВОЩИ'!$G$198</f>
        <v>66.900000000000006</v>
      </c>
      <c r="H4" s="45">
        <v>18</v>
      </c>
      <c r="I4" s="45">
        <v>15.9</v>
      </c>
      <c r="J4" s="46">
        <v>20.6</v>
      </c>
    </row>
    <row r="5" spans="1:10" ht="15" customHeight="1" x14ac:dyDescent="0.25">
      <c r="A5" s="16"/>
      <c r="B5" s="47"/>
      <c r="C5" s="39" t="s">
        <v>27</v>
      </c>
      <c r="D5" s="42" t="str">
        <f>'[1]МЯСО, РЫБА'!$E$220</f>
        <v>Рагу из птицы</v>
      </c>
      <c r="E5" s="40">
        <f>'[1]МЯСО, РЫБА'!$E$223</f>
        <v>240</v>
      </c>
      <c r="F5" s="48"/>
      <c r="G5" s="53">
        <f>'[1]МЯСО, РЫБА'!$G$238</f>
        <v>297.60000000000002</v>
      </c>
      <c r="H5" s="48">
        <v>0.3</v>
      </c>
      <c r="I5" s="48">
        <v>0</v>
      </c>
      <c r="J5" s="49">
        <v>39.4</v>
      </c>
    </row>
    <row r="6" spans="1:10" x14ac:dyDescent="0.25">
      <c r="A6" s="16"/>
      <c r="B6" s="47"/>
      <c r="C6" s="37" t="s">
        <v>32</v>
      </c>
      <c r="D6" s="43" t="str">
        <f>[1]НАПИТКИ!$P$51</f>
        <v>Чай с лимоном</v>
      </c>
      <c r="E6" s="38">
        <f>[1]НАПИТКИ!$P$54</f>
        <v>200</v>
      </c>
      <c r="F6" s="48"/>
      <c r="G6" s="52">
        <f>[1]НАПИТКИ!$R$69</f>
        <v>63.6</v>
      </c>
      <c r="H6" s="48">
        <v>2.8</v>
      </c>
      <c r="I6" s="48">
        <v>0.4</v>
      </c>
      <c r="J6" s="49">
        <v>17.100000000000001</v>
      </c>
    </row>
    <row r="7" spans="1:10" x14ac:dyDescent="0.25">
      <c r="A7" s="16"/>
      <c r="B7" s="50"/>
      <c r="C7" s="37" t="s">
        <v>22</v>
      </c>
      <c r="D7" s="43" t="str">
        <f>'[1]ГАСТРОНОМИЯ, ВЫПЕЧКА'!$E$52</f>
        <v>Хлеб пшеничный</v>
      </c>
      <c r="E7" s="38">
        <f>'[1]ГАСТРОНОМИЯ, ВЫПЕЧКА'!$E$54</f>
        <v>35</v>
      </c>
      <c r="F7" s="48"/>
      <c r="G7" s="52">
        <f>'[1]ГАСТРОНОМИЯ, ВЫПЕЧКА'!$G$72</f>
        <v>85</v>
      </c>
      <c r="H7" s="48">
        <v>1.6</v>
      </c>
      <c r="I7" s="48">
        <v>0.7</v>
      </c>
      <c r="J7" s="49">
        <v>8.4</v>
      </c>
    </row>
    <row r="8" spans="1:10" x14ac:dyDescent="0.25">
      <c r="A8" s="16"/>
      <c r="B8" s="51"/>
      <c r="C8" s="37" t="s">
        <v>23</v>
      </c>
      <c r="D8" s="43" t="str">
        <f>'[1]ГАСТРОНОМИЯ, ВЫПЕЧКА'!$E$11</f>
        <v>Хлеб ржано-пшеничный</v>
      </c>
      <c r="E8" s="38">
        <f>'[1]ГАСТРОНОМИЯ, ВЫПЕЧКА'!$E$13</f>
        <v>20</v>
      </c>
      <c r="F8" s="24"/>
      <c r="G8" s="52">
        <f>'[1]ГАСТРОНОМИЯ, ВЫПЕЧКА'!$G$31</f>
        <v>45</v>
      </c>
      <c r="H8" s="24">
        <v>0.9</v>
      </c>
      <c r="I8" s="24">
        <v>5.4</v>
      </c>
      <c r="J8" s="25">
        <v>5.7</v>
      </c>
    </row>
    <row r="9" spans="1:10" x14ac:dyDescent="0.25">
      <c r="A9" s="16"/>
      <c r="B9" s="51"/>
      <c r="C9" s="37"/>
      <c r="D9" s="43" t="s">
        <v>33</v>
      </c>
      <c r="E9" s="38">
        <v>200</v>
      </c>
      <c r="F9" s="24"/>
      <c r="G9" s="52">
        <f>[1]НАПИТКИ!$R$241</f>
        <v>24.888888888888889</v>
      </c>
      <c r="H9" s="24">
        <v>2</v>
      </c>
      <c r="I9" s="24">
        <v>0.2</v>
      </c>
      <c r="J9" s="25">
        <v>3.8</v>
      </c>
    </row>
    <row r="10" spans="1:10" ht="15.75" thickBot="1" x14ac:dyDescent="0.3">
      <c r="A10" s="27"/>
      <c r="B10" s="28"/>
      <c r="C10" s="29"/>
      <c r="D10" s="30"/>
      <c r="E10" s="31"/>
      <c r="F10" s="32"/>
      <c r="G10" s="32"/>
      <c r="H10" s="32"/>
      <c r="I10" s="32"/>
      <c r="J10" s="33"/>
    </row>
    <row r="11" spans="1:10" x14ac:dyDescent="0.25">
      <c r="A11" s="11" t="s">
        <v>11</v>
      </c>
      <c r="B11" s="1"/>
      <c r="C11" s="34"/>
      <c r="D11" s="12"/>
      <c r="E11" s="13"/>
      <c r="F11" s="14"/>
      <c r="G11" s="14"/>
      <c r="H11" s="14"/>
      <c r="I11" s="14"/>
      <c r="J11" s="15"/>
    </row>
    <row r="12" spans="1:10" x14ac:dyDescent="0.25">
      <c r="A12" s="16"/>
      <c r="B12" s="22"/>
      <c r="C12" s="22"/>
      <c r="D12" s="18"/>
      <c r="E12" s="19"/>
      <c r="F12" s="20"/>
      <c r="G12" s="20"/>
      <c r="H12" s="20"/>
      <c r="I12" s="20"/>
      <c r="J12" s="21"/>
    </row>
    <row r="13" spans="1:10" ht="15.75" thickBot="1" x14ac:dyDescent="0.3">
      <c r="A13" s="27"/>
      <c r="B13" s="28"/>
      <c r="C13" s="28"/>
      <c r="D13" s="30"/>
      <c r="E13" s="31"/>
      <c r="F13" s="32"/>
      <c r="G13" s="32"/>
      <c r="H13" s="32"/>
      <c r="I13" s="32"/>
      <c r="J13" s="33"/>
    </row>
    <row r="14" spans="1:10" ht="15" customHeight="1" x14ac:dyDescent="0.25">
      <c r="A14" s="16" t="s">
        <v>12</v>
      </c>
      <c r="B14" s="35" t="s">
        <v>13</v>
      </c>
      <c r="C14" s="37" t="s">
        <v>34</v>
      </c>
      <c r="D14" s="55" t="s">
        <v>35</v>
      </c>
      <c r="E14" s="38">
        <f>'[1]ФРУКТЫ, ОВОЩИ'!$E$96</f>
        <v>60</v>
      </c>
      <c r="F14" s="36">
        <v>66.81</v>
      </c>
      <c r="G14" s="52">
        <f>'[1]ФРУКТЫ, ОВОЩИ'!$G$114</f>
        <v>8</v>
      </c>
      <c r="H14" s="59">
        <v>0.5</v>
      </c>
      <c r="I14" s="59">
        <v>0.1</v>
      </c>
      <c r="J14" s="60">
        <v>1.4</v>
      </c>
    </row>
    <row r="15" spans="1:10" ht="15" customHeight="1" x14ac:dyDescent="0.25">
      <c r="A15" s="16"/>
      <c r="B15" s="17" t="s">
        <v>14</v>
      </c>
      <c r="C15" s="37" t="s">
        <v>28</v>
      </c>
      <c r="D15" s="56" t="str">
        <f>[1]СУПЫ!$E$50</f>
        <v>Борщ с капустой и картофелем</v>
      </c>
      <c r="E15" s="38">
        <f>[1]СУПЫ!$E$53</f>
        <v>200</v>
      </c>
      <c r="F15" s="20"/>
      <c r="G15" s="53">
        <f>[1]СУПЫ!$G$71</f>
        <v>59</v>
      </c>
      <c r="H15" s="61">
        <v>1.4</v>
      </c>
      <c r="I15" s="61">
        <v>3.1</v>
      </c>
      <c r="J15" s="62">
        <v>6.2</v>
      </c>
    </row>
    <row r="16" spans="1:10" ht="15" customHeight="1" x14ac:dyDescent="0.25">
      <c r="A16" s="16"/>
      <c r="B16" s="17" t="s">
        <v>15</v>
      </c>
      <c r="C16" s="37" t="s">
        <v>36</v>
      </c>
      <c r="D16" s="57" t="str">
        <f>'[1]МЯСО, РЫБА'!$E$541</f>
        <v>Тефтели из говядины с рисом ("ёжики")</v>
      </c>
      <c r="E16" s="38">
        <f>'[1]МЯСО, РЫБА'!$E$544</f>
        <v>90</v>
      </c>
      <c r="F16" s="20"/>
      <c r="G16" s="54">
        <f>'[1]МЯСО, РЫБА'!$G$563</f>
        <v>208.65</v>
      </c>
      <c r="H16" s="61">
        <v>10.199999999999999</v>
      </c>
      <c r="I16" s="61">
        <v>13.8</v>
      </c>
      <c r="J16" s="62">
        <v>11</v>
      </c>
    </row>
    <row r="17" spans="1:11" ht="15" customHeight="1" x14ac:dyDescent="0.25">
      <c r="A17" s="16"/>
      <c r="B17" s="17" t="s">
        <v>16</v>
      </c>
      <c r="C17" s="37" t="s">
        <v>29</v>
      </c>
      <c r="D17" s="56" t="str">
        <f>[1]ГАРНИРЫ!$E$96</f>
        <v>Картофельное пюре</v>
      </c>
      <c r="E17" s="38">
        <f>[1]ГАРНИРЫ!$E$99</f>
        <v>150</v>
      </c>
      <c r="F17" s="20"/>
      <c r="G17" s="52">
        <f>[1]ГАРНИРЫ!$G$117</f>
        <v>137.19999999999999</v>
      </c>
      <c r="H17" s="61">
        <v>2</v>
      </c>
      <c r="I17" s="61">
        <v>5</v>
      </c>
      <c r="J17" s="62">
        <v>21</v>
      </c>
    </row>
    <row r="18" spans="1:11" ht="15" customHeight="1" x14ac:dyDescent="0.25">
      <c r="A18" s="16"/>
      <c r="B18" s="17" t="s">
        <v>37</v>
      </c>
      <c r="C18" s="37" t="s">
        <v>30</v>
      </c>
      <c r="D18" s="58" t="str">
        <f>[1]НАПИТКИ!$P$220</f>
        <v>Сок фруктовый</v>
      </c>
      <c r="E18" s="38">
        <f>[1]НАПИТКИ!$P$223</f>
        <v>200</v>
      </c>
      <c r="F18" s="20"/>
      <c r="G18" s="52">
        <f>[1]НАПИТКИ!$R$241</f>
        <v>24.888888888888889</v>
      </c>
      <c r="H18" s="61">
        <v>2</v>
      </c>
      <c r="I18" s="61">
        <v>0.2</v>
      </c>
      <c r="J18" s="62">
        <v>3.8</v>
      </c>
    </row>
    <row r="19" spans="1:11" ht="15" customHeight="1" x14ac:dyDescent="0.25">
      <c r="A19" s="16"/>
      <c r="B19" s="17" t="s">
        <v>19</v>
      </c>
      <c r="C19" s="37" t="s">
        <v>24</v>
      </c>
      <c r="D19" s="58" t="str">
        <f>'[1]ГАСТРОНОМИЯ, ВЫПЕЧКА'!$AA$52</f>
        <v>Хлеб пшеничный</v>
      </c>
      <c r="E19" s="38">
        <f>'[1]ГАСТРОНОМИЯ, ВЫПЕЧКА'!$AA$54</f>
        <v>45</v>
      </c>
      <c r="F19" s="20"/>
      <c r="G19" s="52">
        <f>'[1]ГАСТРОНОМИЯ, ВЫПЕЧКА'!$AC$72</f>
        <v>109.28571428571429</v>
      </c>
      <c r="H19" s="61">
        <v>3.6</v>
      </c>
      <c r="I19" s="61">
        <v>0.5</v>
      </c>
      <c r="J19" s="62">
        <v>22</v>
      </c>
    </row>
    <row r="20" spans="1:11" ht="15" customHeight="1" x14ac:dyDescent="0.25">
      <c r="A20" s="16"/>
      <c r="B20" s="17" t="s">
        <v>17</v>
      </c>
      <c r="C20" s="37" t="s">
        <v>25</v>
      </c>
      <c r="D20" s="58" t="str">
        <f>'[1]ГАСТРОНОМИЯ, ВЫПЕЧКА'!$AA$11</f>
        <v>Хлеб ржано-пшеничный</v>
      </c>
      <c r="E20" s="38">
        <f>'[1]ГАСТРОНОМИЯ, ВЫПЕЧКА'!$AA$13</f>
        <v>30</v>
      </c>
      <c r="F20" s="20"/>
      <c r="G20" s="52">
        <f>'[1]ГАСТРОНОМИЯ, ВЫПЕЧКА'!$AC$31</f>
        <v>67.5</v>
      </c>
      <c r="H20" s="61">
        <v>2.4</v>
      </c>
      <c r="I20" s="61">
        <v>1.1000000000000001</v>
      </c>
      <c r="J20" s="62">
        <v>12.6</v>
      </c>
    </row>
    <row r="21" spans="1:11" ht="15" customHeight="1" x14ac:dyDescent="0.25">
      <c r="A21" s="16"/>
      <c r="B21" s="23"/>
      <c r="C21" s="26"/>
      <c r="D21" s="63" t="s">
        <v>38</v>
      </c>
      <c r="E21" s="64">
        <v>18</v>
      </c>
      <c r="F21" s="65"/>
      <c r="G21" s="65">
        <v>92.8</v>
      </c>
      <c r="H21" s="65">
        <v>2.1</v>
      </c>
      <c r="I21" s="65">
        <v>5.4</v>
      </c>
      <c r="J21" s="66">
        <v>7.4</v>
      </c>
      <c r="K21" s="67"/>
    </row>
    <row r="22" spans="1:11" ht="15.75" thickBot="1" x14ac:dyDescent="0.3">
      <c r="A22" s="27"/>
      <c r="B22" s="28"/>
      <c r="C22" s="29"/>
      <c r="D22" s="30"/>
      <c r="E22" s="31"/>
      <c r="F22" s="32"/>
      <c r="G22" s="32"/>
      <c r="H22" s="32"/>
      <c r="I22" s="32"/>
      <c r="J22" s="3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2022-04-12T05:51:57Z</dcterms:modified>
</cp:coreProperties>
</file>