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145"/>
  </bookViews>
  <sheets>
    <sheet name="Лист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/>
  <c r="L42" l="1"/>
  <c r="L194"/>
  <c r="L184"/>
  <c r="L175"/>
  <c r="L165"/>
  <c r="L156"/>
  <c r="L146"/>
  <c r="L137"/>
  <c r="L127"/>
  <c r="L118"/>
  <c r="L108"/>
  <c r="L99"/>
  <c r="L89"/>
  <c r="L80"/>
  <c r="L70"/>
  <c r="L61"/>
  <c r="L51"/>
  <c r="L32"/>
  <c r="L23"/>
  <c r="L24" s="1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B90"/>
  <c r="A90"/>
  <c r="J89"/>
  <c r="I89"/>
  <c r="H89"/>
  <c r="G89"/>
  <c r="F89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J100" l="1"/>
  <c r="G176"/>
  <c r="I138"/>
  <c r="H195"/>
  <c r="L195"/>
  <c r="J195"/>
  <c r="I195"/>
  <c r="G195"/>
  <c r="L176"/>
  <c r="J176"/>
  <c r="I176"/>
  <c r="H176"/>
  <c r="J157"/>
  <c r="L157"/>
  <c r="I157"/>
  <c r="H157"/>
  <c r="G157"/>
  <c r="L138"/>
  <c r="J138"/>
  <c r="H138"/>
  <c r="G138"/>
  <c r="G119"/>
  <c r="L119"/>
  <c r="J119"/>
  <c r="I119"/>
  <c r="H119"/>
  <c r="F100"/>
  <c r="L100"/>
  <c r="I100"/>
  <c r="H100"/>
  <c r="G100"/>
  <c r="J81"/>
  <c r="L81"/>
  <c r="F81"/>
  <c r="H81"/>
  <c r="I81"/>
  <c r="G81"/>
  <c r="F62"/>
  <c r="L62"/>
  <c r="J62"/>
  <c r="I62"/>
  <c r="H62"/>
  <c r="G62"/>
  <c r="F43"/>
  <c r="L43"/>
  <c r="J43"/>
  <c r="I43"/>
  <c r="H43"/>
  <c r="G43"/>
  <c r="F119"/>
  <c r="F138"/>
  <c r="F157"/>
  <c r="F176"/>
  <c r="F195"/>
  <c r="I24"/>
  <c r="F24"/>
  <c r="J24"/>
  <c r="H24"/>
  <c r="G24"/>
  <c r="J196" l="1"/>
  <c r="F196"/>
  <c r="L196"/>
  <c r="I196"/>
  <c r="H196"/>
  <c r="G196"/>
</calcChain>
</file>

<file path=xl/sharedStrings.xml><?xml version="1.0" encoding="utf-8"?>
<sst xmlns="http://schemas.openxmlformats.org/spreadsheetml/2006/main" count="442" uniqueCount="157">
  <si>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</si>
  <si>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</si>
  <si>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</si>
  <si>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</si>
  <si>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</si>
  <si>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</si>
  <si>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</si>
  <si>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</si>
  <si>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</si>
  <si>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</si>
  <si>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</si>
  <si>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</si>
  <si>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</si>
  <si>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</si>
  <si>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</si>
  <si>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</si>
  <si>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</si>
  <si>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</si>
  <si>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</si>
  <si>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</si>
  <si>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</si>
  <si>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</si>
  <si>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</si>
  <si>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</si>
  <si>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</si>
  <si>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</si>
  <si>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</si>
  <si>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</si>
  <si>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</si>
  <si>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</si>
  <si>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</si>
  <si>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</si>
  <si>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</si>
  <si>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</si>
  <si>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</si>
  <si>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</si>
  <si>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</si>
  <si>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</si>
  <si>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</si>
  <si>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</si>
  <si>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Омлет натуральный</t>
  </si>
  <si>
    <t>8.1-150</t>
  </si>
  <si>
    <t>Икра кабачковая консервированная</t>
  </si>
  <si>
    <t>Хлеб пшеничный/Хлеб ржаной</t>
  </si>
  <si>
    <t>14.2-30, 14.1-20</t>
  </si>
  <si>
    <t>Плоды свежие (яблоки)</t>
  </si>
  <si>
    <t>1.1-100</t>
  </si>
  <si>
    <t>Напиток кисломолочный "Снежок"</t>
  </si>
  <si>
    <t>5.12-180</t>
  </si>
  <si>
    <t>3.7-60</t>
  </si>
  <si>
    <t>Борщ с капустой и картофелем</t>
  </si>
  <si>
    <t>10.2-200</t>
  </si>
  <si>
    <t>Чай с лимоном</t>
  </si>
  <si>
    <t>5.2-200</t>
  </si>
  <si>
    <t>Хлеб пшеничный</t>
  </si>
  <si>
    <t>14.2-40</t>
  </si>
  <si>
    <t>Хлеб ржаной</t>
  </si>
  <si>
    <t>14.1-30</t>
  </si>
  <si>
    <t>Компот из свежих плодов (яблок)</t>
  </si>
  <si>
    <t>5.7-200</t>
  </si>
  <si>
    <t>Суп картофельный с бобовыми</t>
  </si>
  <si>
    <t>10.7-200</t>
  </si>
  <si>
    <t>5.10-180</t>
  </si>
  <si>
    <t>Рагу из птицы</t>
  </si>
  <si>
    <t>Какао с молоком</t>
  </si>
  <si>
    <t>5.3-200</t>
  </si>
  <si>
    <t>Каша пшеничная рассыпчатая</t>
  </si>
  <si>
    <t>13.8-155</t>
  </si>
  <si>
    <t>Компот из смеси сухофруктов</t>
  </si>
  <si>
    <t>5.8-200</t>
  </si>
  <si>
    <t>бутерброд</t>
  </si>
  <si>
    <t>Бутерброд с сыром</t>
  </si>
  <si>
    <t>17.2-65</t>
  </si>
  <si>
    <t>Чай с сахаром</t>
  </si>
  <si>
    <t>5.1-200</t>
  </si>
  <si>
    <t>14.1-20</t>
  </si>
  <si>
    <t>Суп картофельный с мясными фрикадельками</t>
  </si>
  <si>
    <t>10.12-200</t>
  </si>
  <si>
    <t>Рыба припущеная</t>
  </si>
  <si>
    <t>12.16-95</t>
  </si>
  <si>
    <t>Пюре картофельное</t>
  </si>
  <si>
    <t>13.3-150</t>
  </si>
  <si>
    <t>Сок фруктовый</t>
  </si>
  <si>
    <t>5.6-200</t>
  </si>
  <si>
    <t>Рассольник ленинградский</t>
  </si>
  <si>
    <t>10.6-200</t>
  </si>
  <si>
    <t>Птица тушеная в соусе</t>
  </si>
  <si>
    <t>12.10-90</t>
  </si>
  <si>
    <t>Макаронные изделия отварные</t>
  </si>
  <si>
    <t>13.2-150</t>
  </si>
  <si>
    <t>Каша жидкая молочная овсяная</t>
  </si>
  <si>
    <t>конд.изд.</t>
  </si>
  <si>
    <t>18.1-20</t>
  </si>
  <si>
    <t>Шницель</t>
  </si>
  <si>
    <t>12.4-95</t>
  </si>
  <si>
    <t>Кофейный напиток с молоком</t>
  </si>
  <si>
    <t>5.4-200</t>
  </si>
  <si>
    <t>Биточки рыбные</t>
  </si>
  <si>
    <t>12.1-95</t>
  </si>
  <si>
    <t>Омлет с сыром</t>
  </si>
  <si>
    <t>8.3-150</t>
  </si>
  <si>
    <t>Напиток кисломолочный (ряженка)</t>
  </si>
  <si>
    <t>Запеканка из творога с молоком сгущенным</t>
  </si>
  <si>
    <t>18.1-30</t>
  </si>
  <si>
    <t>Рыба припущеная/Пюре картофельное</t>
  </si>
  <si>
    <t>12.16-95, 13.3-150</t>
  </si>
  <si>
    <t>Щи из свежей капусты с картофелем</t>
  </si>
  <si>
    <t>10.3-200</t>
  </si>
  <si>
    <t>Рагу из овощей</t>
  </si>
  <si>
    <t>13.5-155</t>
  </si>
  <si>
    <t>Суп с клецками</t>
  </si>
  <si>
    <t>10.13-200</t>
  </si>
  <si>
    <t>2.1-60</t>
  </si>
  <si>
    <t>Плов из отварной говядины</t>
  </si>
  <si>
    <t>12.22-200</t>
  </si>
  <si>
    <t>Тефтели с соусом сметанным с томатом/Пюре картофельное</t>
  </si>
  <si>
    <t>12.14-90, 11.3-30, 13.3-150</t>
  </si>
  <si>
    <t>9.2-180</t>
  </si>
  <si>
    <t>12.6-200</t>
  </si>
  <si>
    <t>Гуляш из отварной говядины</t>
  </si>
  <si>
    <t>12.23-90</t>
  </si>
  <si>
    <t>Каша вязкая молочная из риса и пшена</t>
  </si>
  <si>
    <t>7.4-210</t>
  </si>
  <si>
    <t>17.2-75</t>
  </si>
  <si>
    <t>Рагу из овощей с кашей</t>
  </si>
  <si>
    <t>13.10-155</t>
  </si>
  <si>
    <t>Сложный гарнир (пюре картофельное, капуста тушеная)/Шницель рыбный натуральный</t>
  </si>
  <si>
    <t>13.9-150, 12.2-95</t>
  </si>
  <si>
    <t>Кисель из кураги</t>
  </si>
  <si>
    <t>5.16-200</t>
  </si>
  <si>
    <t>7.2-200</t>
  </si>
  <si>
    <t>Бутерброд с маслом</t>
  </si>
  <si>
    <t>17.3-40</t>
  </si>
  <si>
    <t>Макаронные изделия отварные/Гуляш из отварной говядины</t>
  </si>
  <si>
    <t>13.2-150, 12.23-90</t>
  </si>
  <si>
    <t>Пудинг из творога запеченный с молоком сгущенным</t>
  </si>
  <si>
    <t>9.1-180</t>
  </si>
  <si>
    <t>Тефтели с соусом томатным</t>
  </si>
  <si>
    <t>12.14-90, 11.5-30</t>
  </si>
  <si>
    <t>Рис отварной</t>
  </si>
  <si>
    <t>13.1-150</t>
  </si>
  <si>
    <t>Овощи натуральные соленые (помидоры)</t>
  </si>
  <si>
    <t>Салат из квашеной капусты</t>
  </si>
  <si>
    <t>Икра свекольная</t>
  </si>
  <si>
    <t>Овощи натуральные соленые (огурцы)</t>
  </si>
  <si>
    <t>2.2-60</t>
  </si>
  <si>
    <t>3.2-60</t>
  </si>
  <si>
    <t>3.6-60</t>
  </si>
  <si>
    <t>1.3-100</t>
  </si>
  <si>
    <t>Кондитерское изделие (печенье сахарное) пром.производства</t>
  </si>
  <si>
    <t>Мандарины</t>
  </si>
  <si>
    <t>Сок фруктовый (яблочно-абрикосовый)</t>
  </si>
  <si>
    <t>Сок фруктовый (яблочно-виноградный)</t>
  </si>
  <si>
    <t>Сок фруктовый (яблочный)</t>
  </si>
  <si>
    <t>Кондитерское изделие (печенье) пром.производства</t>
  </si>
  <si>
    <t>МБОУ ООШ № 19 пос.Крутого</t>
  </si>
  <si>
    <t>Тимофеева О.Ю.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</si>
</sst>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7" xfId="0" applyNumberFormat="1" applyFont="1" applyFill="1" applyBorder="1" applyAlignment="1" applyProtection="1">
      <alignment horizontal="center" vertical="top" wrapText="1"/>
      <protection locked="0"/>
    </xf>
    <xf numFmtId="49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3" borderId="22" xfId="0" applyFont="1" applyFill="1" applyBorder="1" applyAlignment="1">
      <alignment horizontal="center" vertical="top" wrapText="1"/>
    </xf>
    <xf numFmtId="0" fontId="2" fillId="3" borderId="23" xfId="0" applyFont="1" applyFill="1" applyBorder="1" applyAlignment="1">
      <alignment horizontal="center" vertical="top" wrapText="1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0" borderId="2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23" sqref="O2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4" t="s">
        <v>155</v>
      </c>
      <c r="D1" s="65"/>
      <c r="E1" s="65"/>
      <c r="F1" s="12" t="s">
        <v>16</v>
      </c>
      <c r="G1" s="2" t="s">
        <v>17</v>
      </c>
      <c r="H1" s="66" t="s">
        <v>39</v>
      </c>
      <c r="I1" s="66"/>
      <c r="J1" s="66"/>
      <c r="K1" s="66"/>
    </row>
    <row r="2" spans="1:12" ht="18">
      <c r="A2" s="35" t="s">
        <v>6</v>
      </c>
      <c r="C2" s="2"/>
      <c r="G2" s="2" t="s">
        <v>18</v>
      </c>
      <c r="H2" s="66" t="s">
        <v>156</v>
      </c>
      <c r="I2" s="66"/>
      <c r="J2" s="66"/>
      <c r="K2" s="6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30</v>
      </c>
      <c r="I3" s="48">
        <v>12</v>
      </c>
      <c r="J3" s="49">
        <v>2025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150</v>
      </c>
      <c r="G6" s="40">
        <v>13.9</v>
      </c>
      <c r="H6" s="40">
        <v>24.8</v>
      </c>
      <c r="I6" s="40">
        <v>2.6</v>
      </c>
      <c r="J6" s="40">
        <v>289.7</v>
      </c>
      <c r="K6" s="41" t="s">
        <v>41</v>
      </c>
      <c r="L6" s="40">
        <v>29.92</v>
      </c>
    </row>
    <row r="7" spans="1:12" ht="15">
      <c r="A7" s="23"/>
      <c r="B7" s="15"/>
      <c r="C7" s="11"/>
      <c r="D7" s="6" t="s">
        <v>26</v>
      </c>
      <c r="E7" s="42" t="s">
        <v>42</v>
      </c>
      <c r="F7" s="43">
        <v>60</v>
      </c>
      <c r="G7" s="43">
        <v>0.8</v>
      </c>
      <c r="H7" s="43">
        <v>4.2</v>
      </c>
      <c r="I7" s="43">
        <v>4.4000000000000004</v>
      </c>
      <c r="J7" s="43">
        <v>58.2</v>
      </c>
      <c r="K7" s="51" t="s">
        <v>49</v>
      </c>
      <c r="L7" s="43">
        <v>10.51</v>
      </c>
    </row>
    <row r="8" spans="1:12" ht="1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25.5">
      <c r="A9" s="23"/>
      <c r="B9" s="15"/>
      <c r="C9" s="11"/>
      <c r="D9" s="7" t="s">
        <v>23</v>
      </c>
      <c r="E9" s="42" t="s">
        <v>43</v>
      </c>
      <c r="F9" s="43">
        <v>50</v>
      </c>
      <c r="G9" s="43">
        <v>3.5</v>
      </c>
      <c r="H9" s="43">
        <v>0.4</v>
      </c>
      <c r="I9" s="43">
        <v>22.6</v>
      </c>
      <c r="J9" s="43">
        <v>109.4</v>
      </c>
      <c r="K9" s="44" t="s">
        <v>44</v>
      </c>
      <c r="L9" s="43">
        <v>4.58</v>
      </c>
    </row>
    <row r="10" spans="1:12" ht="15">
      <c r="A10" s="23"/>
      <c r="B10" s="15"/>
      <c r="C10" s="11"/>
      <c r="D10" s="7" t="s">
        <v>24</v>
      </c>
      <c r="E10" s="42" t="s">
        <v>45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 t="s">
        <v>46</v>
      </c>
      <c r="L10" s="43">
        <v>9.56</v>
      </c>
    </row>
    <row r="11" spans="1:12" ht="15">
      <c r="A11" s="23"/>
      <c r="B11" s="15"/>
      <c r="C11" s="11"/>
      <c r="D11" s="6" t="s">
        <v>30</v>
      </c>
      <c r="E11" s="42" t="s">
        <v>47</v>
      </c>
      <c r="F11" s="43">
        <v>180</v>
      </c>
      <c r="G11" s="43">
        <v>4.7</v>
      </c>
      <c r="H11" s="43">
        <v>4.5</v>
      </c>
      <c r="I11" s="43">
        <v>19.8</v>
      </c>
      <c r="J11" s="43">
        <v>129.6</v>
      </c>
      <c r="K11" s="44" t="s">
        <v>48</v>
      </c>
      <c r="L11" s="43">
        <v>27.25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540</v>
      </c>
      <c r="G13" s="19">
        <f t="shared" ref="G13:J13" si="0">SUM(G6:G12)</f>
        <v>23.3</v>
      </c>
      <c r="H13" s="19">
        <f t="shared" si="0"/>
        <v>34.299999999999997</v>
      </c>
      <c r="I13" s="19">
        <f t="shared" si="0"/>
        <v>59.2</v>
      </c>
      <c r="J13" s="19">
        <f t="shared" si="0"/>
        <v>633.9</v>
      </c>
      <c r="K13" s="25"/>
      <c r="L13" s="19">
        <f>SUM(L6:L12)</f>
        <v>81.819999999999993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141</v>
      </c>
      <c r="F14" s="43">
        <v>60</v>
      </c>
      <c r="G14" s="43">
        <v>0.7</v>
      </c>
      <c r="H14" s="43">
        <v>0.1</v>
      </c>
      <c r="I14" s="43">
        <v>2.1</v>
      </c>
      <c r="J14" s="43">
        <v>12</v>
      </c>
      <c r="K14" s="52" t="s">
        <v>145</v>
      </c>
      <c r="L14" s="43">
        <v>8.6300000000000008</v>
      </c>
    </row>
    <row r="15" spans="1:12" ht="15">
      <c r="A15" s="23"/>
      <c r="B15" s="15"/>
      <c r="C15" s="11"/>
      <c r="D15" s="7" t="s">
        <v>27</v>
      </c>
      <c r="E15" s="42" t="s">
        <v>110</v>
      </c>
      <c r="F15" s="43">
        <v>200</v>
      </c>
      <c r="G15" s="43">
        <v>4.9000000000000004</v>
      </c>
      <c r="H15" s="43">
        <v>3.7</v>
      </c>
      <c r="I15" s="43">
        <v>24.4</v>
      </c>
      <c r="J15" s="43">
        <v>185.7</v>
      </c>
      <c r="K15" s="44" t="s">
        <v>111</v>
      </c>
      <c r="L15" s="43">
        <v>6.77</v>
      </c>
    </row>
    <row r="16" spans="1:12" ht="15">
      <c r="A16" s="23"/>
      <c r="B16" s="15"/>
      <c r="C16" s="11"/>
      <c r="D16" s="7" t="s">
        <v>28</v>
      </c>
      <c r="E16" s="42" t="s">
        <v>113</v>
      </c>
      <c r="F16" s="43">
        <v>200</v>
      </c>
      <c r="G16" s="43">
        <v>19.5</v>
      </c>
      <c r="H16" s="43">
        <v>17.5</v>
      </c>
      <c r="I16" s="43">
        <v>24.6</v>
      </c>
      <c r="J16" s="43">
        <v>347.2</v>
      </c>
      <c r="K16" s="44" t="s">
        <v>114</v>
      </c>
      <c r="L16" s="43">
        <v>87.65</v>
      </c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0.3</v>
      </c>
      <c r="H18" s="43">
        <v>0</v>
      </c>
      <c r="I18" s="43">
        <v>15.2</v>
      </c>
      <c r="J18" s="43">
        <v>62.1</v>
      </c>
      <c r="K18" s="44" t="s">
        <v>53</v>
      </c>
      <c r="L18" s="43">
        <v>4.2</v>
      </c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51"/>
      <c r="L19" s="43"/>
    </row>
    <row r="20" spans="1:12" ht="15">
      <c r="A20" s="23"/>
      <c r="B20" s="15"/>
      <c r="C20" s="11"/>
      <c r="D20" s="7" t="s">
        <v>32</v>
      </c>
      <c r="E20" s="42" t="s">
        <v>56</v>
      </c>
      <c r="F20" s="43">
        <v>30</v>
      </c>
      <c r="G20" s="43">
        <v>2</v>
      </c>
      <c r="H20" s="43">
        <v>0.3</v>
      </c>
      <c r="I20" s="43">
        <v>11.9</v>
      </c>
      <c r="J20" s="43">
        <v>58.7</v>
      </c>
      <c r="K20" s="52" t="s">
        <v>57</v>
      </c>
      <c r="L20" s="43">
        <v>3.19</v>
      </c>
    </row>
    <row r="21" spans="1:12" ht="15">
      <c r="A21" s="23"/>
      <c r="B21" s="15"/>
      <c r="C21" s="11"/>
      <c r="D21" s="6" t="s">
        <v>70</v>
      </c>
      <c r="E21" s="42" t="s">
        <v>71</v>
      </c>
      <c r="F21" s="43">
        <v>65</v>
      </c>
      <c r="G21" s="43">
        <v>7.5</v>
      </c>
      <c r="H21" s="43">
        <v>10.8</v>
      </c>
      <c r="I21" s="43">
        <v>19.3</v>
      </c>
      <c r="J21" s="43">
        <v>204.1</v>
      </c>
      <c r="K21" s="51" t="s">
        <v>72</v>
      </c>
      <c r="L21" s="43">
        <v>28.18</v>
      </c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755</v>
      </c>
      <c r="G23" s="19">
        <f t="shared" ref="G23:J23" si="1">SUM(G14:G22)</f>
        <v>34.900000000000006</v>
      </c>
      <c r="H23" s="19">
        <f t="shared" si="1"/>
        <v>32.400000000000006</v>
      </c>
      <c r="I23" s="19">
        <f t="shared" si="1"/>
        <v>97.5</v>
      </c>
      <c r="J23" s="19">
        <f t="shared" si="1"/>
        <v>869.80000000000007</v>
      </c>
      <c r="K23" s="25"/>
      <c r="L23" s="19">
        <f t="shared" ref="L23" si="2">SUM(L14:L22)</f>
        <v>138.62</v>
      </c>
    </row>
    <row r="24" spans="1:12" ht="15.75" thickBot="1">
      <c r="A24" s="29">
        <f>A6</f>
        <v>1</v>
      </c>
      <c r="B24" s="30">
        <f>B6</f>
        <v>1</v>
      </c>
      <c r="C24" s="61" t="s">
        <v>4</v>
      </c>
      <c r="D24" s="62"/>
      <c r="E24" s="31"/>
      <c r="F24" s="32">
        <f>F13+F23</f>
        <v>1295</v>
      </c>
      <c r="G24" s="32">
        <f t="shared" ref="G24:J24" si="3">G13+G23</f>
        <v>58.2</v>
      </c>
      <c r="H24" s="32">
        <f t="shared" si="3"/>
        <v>66.7</v>
      </c>
      <c r="I24" s="32">
        <f t="shared" si="3"/>
        <v>156.69999999999999</v>
      </c>
      <c r="J24" s="32">
        <f t="shared" si="3"/>
        <v>1503.7</v>
      </c>
      <c r="K24" s="55"/>
      <c r="L24" s="54">
        <f>L13+L23</f>
        <v>220.44</v>
      </c>
    </row>
    <row r="25" spans="1:12" ht="38.25">
      <c r="A25" s="14">
        <v>1</v>
      </c>
      <c r="B25" s="15">
        <v>2</v>
      </c>
      <c r="C25" s="22" t="s">
        <v>20</v>
      </c>
      <c r="D25" s="5" t="s">
        <v>21</v>
      </c>
      <c r="E25" s="39" t="s">
        <v>115</v>
      </c>
      <c r="F25" s="40">
        <v>270</v>
      </c>
      <c r="G25" s="40">
        <v>21.4</v>
      </c>
      <c r="H25" s="40">
        <v>24.7</v>
      </c>
      <c r="I25" s="40">
        <v>35.799999999999997</v>
      </c>
      <c r="J25" s="40">
        <v>456.8</v>
      </c>
      <c r="K25" s="41" t="s">
        <v>116</v>
      </c>
      <c r="L25" s="40">
        <v>58.95</v>
      </c>
    </row>
    <row r="26" spans="1:12" ht="15">
      <c r="A26" s="14"/>
      <c r="B26" s="15"/>
      <c r="C26" s="11"/>
      <c r="D26" s="6" t="s">
        <v>26</v>
      </c>
      <c r="E26" s="42" t="s">
        <v>142</v>
      </c>
      <c r="F26" s="43">
        <v>60</v>
      </c>
      <c r="G26" s="43">
        <v>1</v>
      </c>
      <c r="H26" s="43">
        <v>3</v>
      </c>
      <c r="I26" s="43">
        <v>2.1</v>
      </c>
      <c r="J26" s="43">
        <v>39.4</v>
      </c>
      <c r="K26" s="52" t="s">
        <v>146</v>
      </c>
      <c r="L26" s="43">
        <v>9.42</v>
      </c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25.5">
      <c r="A28" s="14"/>
      <c r="B28" s="15"/>
      <c r="C28" s="11"/>
      <c r="D28" s="7" t="s">
        <v>23</v>
      </c>
      <c r="E28" s="42" t="s">
        <v>43</v>
      </c>
      <c r="F28" s="43">
        <v>50</v>
      </c>
      <c r="G28" s="43">
        <v>3.5</v>
      </c>
      <c r="H28" s="43">
        <v>0.4</v>
      </c>
      <c r="I28" s="43">
        <v>22.6</v>
      </c>
      <c r="J28" s="43">
        <v>109.4</v>
      </c>
      <c r="K28" s="44" t="s">
        <v>44</v>
      </c>
      <c r="L28" s="43">
        <v>4.58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 t="s">
        <v>30</v>
      </c>
      <c r="E30" s="42" t="s">
        <v>58</v>
      </c>
      <c r="F30" s="43">
        <v>200</v>
      </c>
      <c r="G30" s="43">
        <v>0.2</v>
      </c>
      <c r="H30" s="43">
        <v>0.2</v>
      </c>
      <c r="I30" s="43">
        <v>14.9</v>
      </c>
      <c r="J30" s="43">
        <v>62.7</v>
      </c>
      <c r="K30" s="44" t="s">
        <v>59</v>
      </c>
      <c r="L30" s="43">
        <v>5.24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580</v>
      </c>
      <c r="G32" s="19">
        <f t="shared" ref="G32" si="4">SUM(G25:G31)</f>
        <v>26.099999999999998</v>
      </c>
      <c r="H32" s="19">
        <f t="shared" ref="H32" si="5">SUM(H25:H31)</f>
        <v>28.299999999999997</v>
      </c>
      <c r="I32" s="19">
        <f t="shared" ref="I32" si="6">SUM(I25:I31)</f>
        <v>75.400000000000006</v>
      </c>
      <c r="J32" s="19">
        <f t="shared" ref="J32:L32" si="7">SUM(J25:J31)</f>
        <v>668.30000000000007</v>
      </c>
      <c r="K32" s="25"/>
      <c r="L32" s="19">
        <f t="shared" si="7"/>
        <v>78.19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 t="s">
        <v>60</v>
      </c>
      <c r="F34" s="43">
        <v>200</v>
      </c>
      <c r="G34" s="43">
        <v>2.8</v>
      </c>
      <c r="H34" s="43">
        <v>2.2999999999999998</v>
      </c>
      <c r="I34" s="43">
        <v>9.6</v>
      </c>
      <c r="J34" s="43">
        <v>80.7</v>
      </c>
      <c r="K34" s="44" t="s">
        <v>61</v>
      </c>
      <c r="L34" s="43">
        <v>5.23</v>
      </c>
    </row>
    <row r="35" spans="1:12" ht="15">
      <c r="A35" s="14"/>
      <c r="B35" s="15"/>
      <c r="C35" s="11"/>
      <c r="D35" s="7" t="s">
        <v>28</v>
      </c>
      <c r="E35" s="42" t="s">
        <v>102</v>
      </c>
      <c r="F35" s="43">
        <v>180</v>
      </c>
      <c r="G35" s="43">
        <v>28.5</v>
      </c>
      <c r="H35" s="43">
        <v>21.2</v>
      </c>
      <c r="I35" s="43">
        <v>38.700000000000003</v>
      </c>
      <c r="J35" s="43">
        <v>458.2</v>
      </c>
      <c r="K35" s="44" t="s">
        <v>117</v>
      </c>
      <c r="L35" s="43">
        <v>85.49</v>
      </c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 t="s">
        <v>101</v>
      </c>
      <c r="F37" s="43">
        <v>200</v>
      </c>
      <c r="G37" s="43">
        <v>5.8</v>
      </c>
      <c r="H37" s="43">
        <v>5</v>
      </c>
      <c r="I37" s="43">
        <v>8.4</v>
      </c>
      <c r="J37" s="43">
        <v>102</v>
      </c>
      <c r="K37" s="44" t="s">
        <v>62</v>
      </c>
      <c r="L37" s="43">
        <v>25.75</v>
      </c>
    </row>
    <row r="38" spans="1:12" ht="15">
      <c r="A38" s="14"/>
      <c r="B38" s="15"/>
      <c r="C38" s="11"/>
      <c r="D38" s="7" t="s">
        <v>31</v>
      </c>
      <c r="E38" s="42" t="s">
        <v>54</v>
      </c>
      <c r="F38" s="43">
        <v>40</v>
      </c>
      <c r="G38" s="43">
        <v>2.9</v>
      </c>
      <c r="H38" s="43">
        <v>0.3</v>
      </c>
      <c r="I38" s="43">
        <v>19.600000000000001</v>
      </c>
      <c r="J38" s="43">
        <v>93.7</v>
      </c>
      <c r="K38" s="51" t="s">
        <v>55</v>
      </c>
      <c r="L38" s="43">
        <v>3.27</v>
      </c>
    </row>
    <row r="39" spans="1:12" ht="15">
      <c r="A39" s="14"/>
      <c r="B39" s="15"/>
      <c r="C39" s="11"/>
      <c r="D39" s="7" t="s">
        <v>32</v>
      </c>
      <c r="E39" s="42" t="s">
        <v>56</v>
      </c>
      <c r="F39" s="43">
        <v>30</v>
      </c>
      <c r="G39" s="43">
        <v>2</v>
      </c>
      <c r="H39" s="43">
        <v>0.3</v>
      </c>
      <c r="I39" s="43">
        <v>11.9</v>
      </c>
      <c r="J39" s="43">
        <v>58.7</v>
      </c>
      <c r="K39" s="51" t="s">
        <v>57</v>
      </c>
      <c r="L39" s="43">
        <v>3.19</v>
      </c>
    </row>
    <row r="40" spans="1:12" ht="15">
      <c r="A40" s="14"/>
      <c r="B40" s="15"/>
      <c r="C40" s="11"/>
      <c r="D40" s="6" t="s">
        <v>24</v>
      </c>
      <c r="E40" s="42" t="s">
        <v>45</v>
      </c>
      <c r="F40" s="43">
        <v>100</v>
      </c>
      <c r="G40" s="43">
        <v>0.4</v>
      </c>
      <c r="H40" s="43">
        <v>0.4</v>
      </c>
      <c r="I40" s="43">
        <v>9.8000000000000007</v>
      </c>
      <c r="J40" s="43">
        <v>47</v>
      </c>
      <c r="K40" s="44" t="s">
        <v>46</v>
      </c>
      <c r="L40" s="43">
        <v>9.56</v>
      </c>
    </row>
    <row r="41" spans="1:12" ht="15">
      <c r="A41" s="14"/>
      <c r="B41" s="15"/>
      <c r="C41" s="11"/>
      <c r="D41" s="6" t="s">
        <v>70</v>
      </c>
      <c r="E41" s="42"/>
      <c r="F41" s="43"/>
      <c r="G41" s="43"/>
      <c r="H41" s="43"/>
      <c r="I41" s="43"/>
      <c r="J41" s="43"/>
      <c r="K41" s="51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750</v>
      </c>
      <c r="G42" s="19">
        <f t="shared" ref="G42" si="8">SUM(G33:G41)</f>
        <v>42.4</v>
      </c>
      <c r="H42" s="19">
        <f t="shared" ref="H42" si="9">SUM(H33:H41)</f>
        <v>29.5</v>
      </c>
      <c r="I42" s="19">
        <f t="shared" ref="I42" si="10">SUM(I33:I41)</f>
        <v>98.000000000000014</v>
      </c>
      <c r="J42" s="19">
        <f t="shared" ref="J42:L42" si="11">SUM(J33:J41)</f>
        <v>840.30000000000007</v>
      </c>
      <c r="K42" s="25"/>
      <c r="L42" s="19">
        <f t="shared" si="11"/>
        <v>132.48999999999998</v>
      </c>
    </row>
    <row r="43" spans="1:12" ht="15.75" customHeight="1" thickBot="1">
      <c r="A43" s="33">
        <f>A25</f>
        <v>1</v>
      </c>
      <c r="B43" s="33">
        <f>B25</f>
        <v>2</v>
      </c>
      <c r="C43" s="61" t="s">
        <v>4</v>
      </c>
      <c r="D43" s="62"/>
      <c r="E43" s="31"/>
      <c r="F43" s="32">
        <f>F32+F42</f>
        <v>1330</v>
      </c>
      <c r="G43" s="32">
        <f t="shared" ref="G43" si="12">G32+G42</f>
        <v>68.5</v>
      </c>
      <c r="H43" s="32">
        <f t="shared" ref="H43" si="13">H32+H42</f>
        <v>57.8</v>
      </c>
      <c r="I43" s="32">
        <f t="shared" ref="I43" si="14">I32+I42</f>
        <v>173.40000000000003</v>
      </c>
      <c r="J43" s="32">
        <f t="shared" ref="J43:L43" si="15">J32+J42</f>
        <v>1508.6000000000001</v>
      </c>
      <c r="K43" s="55"/>
      <c r="L43" s="54">
        <f t="shared" si="15"/>
        <v>210.67999999999998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63</v>
      </c>
      <c r="F44" s="40">
        <v>200</v>
      </c>
      <c r="G44" s="40">
        <v>14.6</v>
      </c>
      <c r="H44" s="40">
        <v>12.2</v>
      </c>
      <c r="I44" s="40">
        <v>17.399999999999999</v>
      </c>
      <c r="J44" s="40">
        <v>237.7</v>
      </c>
      <c r="K44" s="41" t="s">
        <v>118</v>
      </c>
      <c r="L44" s="40">
        <v>45.48</v>
      </c>
    </row>
    <row r="45" spans="1:12" ht="15">
      <c r="A45" s="23"/>
      <c r="B45" s="15"/>
      <c r="C45" s="11"/>
      <c r="D45" s="6" t="s">
        <v>26</v>
      </c>
      <c r="E45" s="42" t="s">
        <v>143</v>
      </c>
      <c r="F45" s="43">
        <v>60</v>
      </c>
      <c r="G45" s="43">
        <v>1.4</v>
      </c>
      <c r="H45" s="43">
        <v>0.1</v>
      </c>
      <c r="I45" s="43">
        <v>13.7</v>
      </c>
      <c r="J45" s="43">
        <v>111.2</v>
      </c>
      <c r="K45" s="52" t="s">
        <v>147</v>
      </c>
      <c r="L45" s="43">
        <v>6.95</v>
      </c>
    </row>
    <row r="46" spans="1:12" ht="15">
      <c r="A46" s="23"/>
      <c r="B46" s="15"/>
      <c r="C46" s="11"/>
      <c r="D46" s="7" t="s">
        <v>22</v>
      </c>
      <c r="E46" s="42" t="s">
        <v>64</v>
      </c>
      <c r="F46" s="43">
        <v>200</v>
      </c>
      <c r="G46" s="43">
        <v>3.6</v>
      </c>
      <c r="H46" s="43">
        <v>3.3</v>
      </c>
      <c r="I46" s="43">
        <v>6.4</v>
      </c>
      <c r="J46" s="43">
        <v>69.8</v>
      </c>
      <c r="K46" s="44" t="s">
        <v>65</v>
      </c>
      <c r="L46" s="43">
        <v>14.24</v>
      </c>
    </row>
    <row r="47" spans="1:12" ht="25.5">
      <c r="A47" s="23"/>
      <c r="B47" s="15"/>
      <c r="C47" s="11"/>
      <c r="D47" s="7" t="s">
        <v>23</v>
      </c>
      <c r="E47" s="42" t="s">
        <v>43</v>
      </c>
      <c r="F47" s="43">
        <v>50</v>
      </c>
      <c r="G47" s="43">
        <v>3.5</v>
      </c>
      <c r="H47" s="43">
        <v>0.4</v>
      </c>
      <c r="I47" s="43">
        <v>22.6</v>
      </c>
      <c r="J47" s="43">
        <v>109.4</v>
      </c>
      <c r="K47" s="44" t="s">
        <v>44</v>
      </c>
      <c r="L47" s="43">
        <v>4.58</v>
      </c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25.5">
      <c r="A49" s="23"/>
      <c r="B49" s="15"/>
      <c r="C49" s="11"/>
      <c r="D49" s="6" t="s">
        <v>91</v>
      </c>
      <c r="E49" s="42" t="s">
        <v>149</v>
      </c>
      <c r="F49" s="43">
        <v>20</v>
      </c>
      <c r="G49" s="43">
        <v>0.6</v>
      </c>
      <c r="H49" s="43">
        <v>2.6</v>
      </c>
      <c r="I49" s="43">
        <v>13.7</v>
      </c>
      <c r="J49" s="43">
        <v>84.9</v>
      </c>
      <c r="K49" s="44" t="s">
        <v>92</v>
      </c>
      <c r="L49" s="43">
        <v>3.9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6">SUM(G44:G50)</f>
        <v>23.700000000000003</v>
      </c>
      <c r="H51" s="19">
        <f t="shared" ref="H51" si="17">SUM(H44:H50)</f>
        <v>18.599999999999998</v>
      </c>
      <c r="I51" s="19">
        <f t="shared" ref="I51" si="18">SUM(I44:I50)</f>
        <v>73.8</v>
      </c>
      <c r="J51" s="19">
        <f t="shared" ref="J51:L51" si="19">SUM(J44:J50)</f>
        <v>613</v>
      </c>
      <c r="K51" s="25"/>
      <c r="L51" s="19">
        <f t="shared" si="19"/>
        <v>75.150000000000006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144</v>
      </c>
      <c r="F52" s="43">
        <v>60</v>
      </c>
      <c r="G52" s="43">
        <v>0.5</v>
      </c>
      <c r="H52" s="43">
        <v>0.1</v>
      </c>
      <c r="I52" s="43">
        <v>1</v>
      </c>
      <c r="J52" s="43">
        <v>6</v>
      </c>
      <c r="K52" s="52" t="s">
        <v>145</v>
      </c>
      <c r="L52" s="43">
        <v>8.0500000000000007</v>
      </c>
    </row>
    <row r="53" spans="1:12" ht="15">
      <c r="A53" s="23"/>
      <c r="B53" s="15"/>
      <c r="C53" s="11"/>
      <c r="D53" s="7" t="s">
        <v>27</v>
      </c>
      <c r="E53" s="42" t="s">
        <v>50</v>
      </c>
      <c r="F53" s="43">
        <v>200</v>
      </c>
      <c r="G53" s="43">
        <v>1.4</v>
      </c>
      <c r="H53" s="43">
        <v>2.2000000000000002</v>
      </c>
      <c r="I53" s="43">
        <v>8.6999999999999993</v>
      </c>
      <c r="J53" s="43">
        <v>67.2</v>
      </c>
      <c r="K53" s="44" t="s">
        <v>51</v>
      </c>
      <c r="L53" s="43">
        <v>6.76</v>
      </c>
    </row>
    <row r="54" spans="1:12" ht="15">
      <c r="A54" s="23"/>
      <c r="B54" s="15"/>
      <c r="C54" s="11"/>
      <c r="D54" s="7" t="s">
        <v>28</v>
      </c>
      <c r="E54" s="42" t="s">
        <v>119</v>
      </c>
      <c r="F54" s="43">
        <v>90</v>
      </c>
      <c r="G54" s="43">
        <v>12.1</v>
      </c>
      <c r="H54" s="43">
        <v>12.7</v>
      </c>
      <c r="I54" s="43">
        <v>3</v>
      </c>
      <c r="J54" s="43">
        <v>147.6</v>
      </c>
      <c r="K54" s="44" t="s">
        <v>120</v>
      </c>
      <c r="L54" s="43">
        <v>58.17</v>
      </c>
    </row>
    <row r="55" spans="1:12" ht="15">
      <c r="A55" s="23"/>
      <c r="B55" s="15"/>
      <c r="C55" s="11"/>
      <c r="D55" s="7" t="s">
        <v>29</v>
      </c>
      <c r="E55" s="42" t="s">
        <v>66</v>
      </c>
      <c r="F55" s="43">
        <v>155</v>
      </c>
      <c r="G55" s="43">
        <v>6.3</v>
      </c>
      <c r="H55" s="43">
        <v>7.8</v>
      </c>
      <c r="I55" s="43">
        <v>36.9</v>
      </c>
      <c r="J55" s="43">
        <v>242.6</v>
      </c>
      <c r="K55" s="44" t="s">
        <v>67</v>
      </c>
      <c r="L55" s="53">
        <v>8.1300000000000008</v>
      </c>
    </row>
    <row r="56" spans="1:12" ht="15">
      <c r="A56" s="23"/>
      <c r="B56" s="15"/>
      <c r="C56" s="11"/>
      <c r="D56" s="7" t="s">
        <v>30</v>
      </c>
      <c r="E56" s="42" t="s">
        <v>68</v>
      </c>
      <c r="F56" s="43">
        <v>200</v>
      </c>
      <c r="G56" s="43">
        <v>0.7</v>
      </c>
      <c r="H56" s="43">
        <v>0.1</v>
      </c>
      <c r="I56" s="43">
        <v>21</v>
      </c>
      <c r="J56" s="43">
        <v>88.9</v>
      </c>
      <c r="K56" s="44" t="s">
        <v>69</v>
      </c>
      <c r="L56" s="43">
        <v>3.09</v>
      </c>
    </row>
    <row r="57" spans="1:12" ht="15">
      <c r="A57" s="23"/>
      <c r="B57" s="15"/>
      <c r="C57" s="11"/>
      <c r="D57" s="7" t="s">
        <v>31</v>
      </c>
      <c r="E57" s="42" t="s">
        <v>54</v>
      </c>
      <c r="F57" s="43">
        <v>40</v>
      </c>
      <c r="G57" s="43">
        <v>2.9</v>
      </c>
      <c r="H57" s="43">
        <v>0.3</v>
      </c>
      <c r="I57" s="43">
        <v>19.600000000000001</v>
      </c>
      <c r="J57" s="43">
        <v>93.7</v>
      </c>
      <c r="K57" s="51" t="s">
        <v>55</v>
      </c>
      <c r="L57" s="43">
        <v>3.27</v>
      </c>
    </row>
    <row r="58" spans="1:12" ht="15">
      <c r="A58" s="23"/>
      <c r="B58" s="15"/>
      <c r="C58" s="11"/>
      <c r="D58" s="7" t="s">
        <v>32</v>
      </c>
      <c r="E58" s="42" t="s">
        <v>56</v>
      </c>
      <c r="F58" s="43">
        <v>30</v>
      </c>
      <c r="G58" s="43">
        <v>2</v>
      </c>
      <c r="H58" s="43">
        <v>0.3</v>
      </c>
      <c r="I58" s="43">
        <v>11.9</v>
      </c>
      <c r="J58" s="43">
        <v>58.7</v>
      </c>
      <c r="K58" s="51" t="s">
        <v>57</v>
      </c>
      <c r="L58" s="43">
        <v>3.19</v>
      </c>
    </row>
    <row r="59" spans="1:12" ht="15">
      <c r="A59" s="23"/>
      <c r="B59" s="15"/>
      <c r="C59" s="11"/>
      <c r="D59" s="6" t="s">
        <v>24</v>
      </c>
      <c r="E59" s="42" t="s">
        <v>150</v>
      </c>
      <c r="F59" s="43">
        <v>100</v>
      </c>
      <c r="G59" s="43">
        <v>0.9</v>
      </c>
      <c r="H59" s="43">
        <v>0.2</v>
      </c>
      <c r="I59" s="43">
        <v>8.1</v>
      </c>
      <c r="J59" s="43">
        <v>43</v>
      </c>
      <c r="K59" s="44" t="s">
        <v>148</v>
      </c>
      <c r="L59" s="43">
        <v>19.600000000000001</v>
      </c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875</v>
      </c>
      <c r="G61" s="19">
        <f t="shared" ref="G61" si="20">SUM(G52:G60)</f>
        <v>26.799999999999997</v>
      </c>
      <c r="H61" s="19">
        <f t="shared" ref="H61" si="21">SUM(H52:H60)</f>
        <v>23.700000000000003</v>
      </c>
      <c r="I61" s="19">
        <f t="shared" ref="I61" si="22">SUM(I52:I60)</f>
        <v>110.19999999999999</v>
      </c>
      <c r="J61" s="19">
        <f t="shared" ref="J61:L61" si="23">SUM(J52:J60)</f>
        <v>747.7</v>
      </c>
      <c r="K61" s="25"/>
      <c r="L61" s="19">
        <f t="shared" si="23"/>
        <v>110.25999999999999</v>
      </c>
    </row>
    <row r="62" spans="1:12" ht="15.75" customHeight="1" thickBot="1">
      <c r="A62" s="29">
        <f>A44</f>
        <v>1</v>
      </c>
      <c r="B62" s="30">
        <f>B44</f>
        <v>3</v>
      </c>
      <c r="C62" s="61" t="s">
        <v>4</v>
      </c>
      <c r="D62" s="62"/>
      <c r="E62" s="31"/>
      <c r="F62" s="32">
        <f>F51+F61</f>
        <v>1405</v>
      </c>
      <c r="G62" s="32">
        <f t="shared" ref="G62" si="24">G51+G61</f>
        <v>50.5</v>
      </c>
      <c r="H62" s="32">
        <f t="shared" ref="H62" si="25">H51+H61</f>
        <v>42.3</v>
      </c>
      <c r="I62" s="32">
        <f t="shared" ref="I62" si="26">I51+I61</f>
        <v>184</v>
      </c>
      <c r="J62" s="32">
        <f t="shared" ref="J62:L62" si="27">J51+J61</f>
        <v>1360.7</v>
      </c>
      <c r="K62" s="55"/>
      <c r="L62" s="54">
        <f t="shared" si="27"/>
        <v>185.41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121</v>
      </c>
      <c r="F63" s="40">
        <v>210</v>
      </c>
      <c r="G63" s="40">
        <v>5.3</v>
      </c>
      <c r="H63" s="40">
        <v>11</v>
      </c>
      <c r="I63" s="40">
        <v>37.700000000000003</v>
      </c>
      <c r="J63" s="40">
        <v>272.3</v>
      </c>
      <c r="K63" s="41" t="s">
        <v>122</v>
      </c>
      <c r="L63" s="40">
        <v>25.31</v>
      </c>
    </row>
    <row r="64" spans="1:12" ht="15">
      <c r="A64" s="23"/>
      <c r="B64" s="15"/>
      <c r="C64" s="11"/>
      <c r="D64" s="6" t="s">
        <v>70</v>
      </c>
      <c r="E64" s="42" t="s">
        <v>71</v>
      </c>
      <c r="F64" s="43">
        <v>75</v>
      </c>
      <c r="G64" s="43">
        <v>8.6999999999999993</v>
      </c>
      <c r="H64" s="43">
        <v>12.5</v>
      </c>
      <c r="I64" s="43">
        <v>22.3</v>
      </c>
      <c r="J64" s="43">
        <v>235.5</v>
      </c>
      <c r="K64" s="52" t="s">
        <v>123</v>
      </c>
      <c r="L64" s="43">
        <v>35.880000000000003</v>
      </c>
    </row>
    <row r="65" spans="1:12" ht="15">
      <c r="A65" s="23"/>
      <c r="B65" s="15"/>
      <c r="C65" s="11"/>
      <c r="D65" s="7" t="s">
        <v>22</v>
      </c>
      <c r="E65" s="42" t="s">
        <v>73</v>
      </c>
      <c r="F65" s="43">
        <v>200</v>
      </c>
      <c r="G65" s="43">
        <v>0.2</v>
      </c>
      <c r="H65" s="43">
        <v>0</v>
      </c>
      <c r="I65" s="43">
        <v>15</v>
      </c>
      <c r="J65" s="43">
        <v>60.1</v>
      </c>
      <c r="K65" s="44" t="s">
        <v>74</v>
      </c>
      <c r="L65" s="43">
        <v>1.83</v>
      </c>
    </row>
    <row r="66" spans="1:12" ht="15">
      <c r="A66" s="23"/>
      <c r="B66" s="15"/>
      <c r="C66" s="11"/>
      <c r="D66" s="7" t="s">
        <v>23</v>
      </c>
      <c r="E66" s="42" t="s">
        <v>56</v>
      </c>
      <c r="F66" s="43">
        <v>20</v>
      </c>
      <c r="G66" s="43">
        <v>1.3</v>
      </c>
      <c r="H66" s="43">
        <v>0.2</v>
      </c>
      <c r="I66" s="43">
        <v>7.9</v>
      </c>
      <c r="J66" s="43">
        <v>39.1</v>
      </c>
      <c r="K66" s="51" t="s">
        <v>75</v>
      </c>
      <c r="L66" s="43">
        <v>2.13</v>
      </c>
    </row>
    <row r="67" spans="1:12" ht="15">
      <c r="A67" s="23"/>
      <c r="B67" s="15"/>
      <c r="C67" s="11"/>
      <c r="D67" s="7" t="s">
        <v>24</v>
      </c>
      <c r="E67" s="42" t="s">
        <v>150</v>
      </c>
      <c r="F67" s="43">
        <v>100</v>
      </c>
      <c r="G67" s="43">
        <v>0.9</v>
      </c>
      <c r="H67" s="43">
        <v>0.2</v>
      </c>
      <c r="I67" s="43">
        <v>8.1</v>
      </c>
      <c r="J67" s="43">
        <v>43</v>
      </c>
      <c r="K67" s="44" t="s">
        <v>148</v>
      </c>
      <c r="L67" s="43">
        <v>19.600000000000001</v>
      </c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605</v>
      </c>
      <c r="G70" s="19">
        <f t="shared" ref="G70" si="28">SUM(G63:G69)</f>
        <v>16.399999999999999</v>
      </c>
      <c r="H70" s="19">
        <f t="shared" ref="H70" si="29">SUM(H63:H69)</f>
        <v>23.9</v>
      </c>
      <c r="I70" s="19">
        <f t="shared" ref="I70" si="30">SUM(I63:I69)</f>
        <v>91</v>
      </c>
      <c r="J70" s="19">
        <f t="shared" ref="J70:L70" si="31">SUM(J63:J69)</f>
        <v>650</v>
      </c>
      <c r="K70" s="25"/>
      <c r="L70" s="19">
        <f t="shared" si="31"/>
        <v>84.75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141</v>
      </c>
      <c r="F71" s="43">
        <v>60</v>
      </c>
      <c r="G71" s="43">
        <v>0.7</v>
      </c>
      <c r="H71" s="43">
        <v>0.1</v>
      </c>
      <c r="I71" s="43">
        <v>2.1</v>
      </c>
      <c r="J71" s="43">
        <v>12</v>
      </c>
      <c r="K71" s="52" t="s">
        <v>145</v>
      </c>
      <c r="L71" s="43">
        <v>8.6300000000000008</v>
      </c>
    </row>
    <row r="72" spans="1:12" ht="15">
      <c r="A72" s="23"/>
      <c r="B72" s="15"/>
      <c r="C72" s="11"/>
      <c r="D72" s="7" t="s">
        <v>27</v>
      </c>
      <c r="E72" s="42" t="s">
        <v>76</v>
      </c>
      <c r="F72" s="43">
        <v>200</v>
      </c>
      <c r="G72" s="43">
        <v>6.2</v>
      </c>
      <c r="H72" s="43">
        <v>5.3</v>
      </c>
      <c r="I72" s="43">
        <v>3.3</v>
      </c>
      <c r="J72" s="43">
        <v>96.3</v>
      </c>
      <c r="K72" s="44" t="s">
        <v>77</v>
      </c>
      <c r="L72" s="43">
        <v>21.06</v>
      </c>
    </row>
    <row r="73" spans="1:12" ht="15">
      <c r="A73" s="23"/>
      <c r="B73" s="15"/>
      <c r="C73" s="11"/>
      <c r="D73" s="7" t="s">
        <v>28</v>
      </c>
      <c r="E73" s="42" t="s">
        <v>78</v>
      </c>
      <c r="F73" s="43">
        <v>95</v>
      </c>
      <c r="G73" s="43">
        <v>16.899999999999999</v>
      </c>
      <c r="H73" s="43">
        <v>9.3000000000000007</v>
      </c>
      <c r="I73" s="43">
        <v>0.9</v>
      </c>
      <c r="J73" s="43">
        <v>160.4</v>
      </c>
      <c r="K73" s="44" t="s">
        <v>79</v>
      </c>
      <c r="L73" s="43">
        <v>94.06</v>
      </c>
    </row>
    <row r="74" spans="1:12" ht="15">
      <c r="A74" s="23"/>
      <c r="B74" s="15"/>
      <c r="C74" s="11"/>
      <c r="D74" s="7" t="s">
        <v>29</v>
      </c>
      <c r="E74" s="42" t="s">
        <v>124</v>
      </c>
      <c r="F74" s="43">
        <v>155</v>
      </c>
      <c r="G74" s="43">
        <v>4</v>
      </c>
      <c r="H74" s="43">
        <v>13</v>
      </c>
      <c r="I74" s="43">
        <v>28.3</v>
      </c>
      <c r="J74" s="43">
        <v>250.9</v>
      </c>
      <c r="K74" s="44" t="s">
        <v>125</v>
      </c>
      <c r="L74" s="43">
        <v>23.57</v>
      </c>
    </row>
    <row r="75" spans="1:12" ht="15">
      <c r="A75" s="23"/>
      <c r="B75" s="15"/>
      <c r="C75" s="11"/>
      <c r="D75" s="7" t="s">
        <v>30</v>
      </c>
      <c r="E75" s="42" t="s">
        <v>151</v>
      </c>
      <c r="F75" s="43">
        <v>200</v>
      </c>
      <c r="G75" s="43">
        <v>1</v>
      </c>
      <c r="H75" s="43">
        <v>0</v>
      </c>
      <c r="I75" s="43">
        <v>25.4</v>
      </c>
      <c r="J75" s="43">
        <v>105.6</v>
      </c>
      <c r="K75" s="44" t="s">
        <v>83</v>
      </c>
      <c r="L75" s="43">
        <v>27.2</v>
      </c>
    </row>
    <row r="76" spans="1:12" ht="15">
      <c r="A76" s="23"/>
      <c r="B76" s="15"/>
      <c r="C76" s="11"/>
      <c r="D76" s="7" t="s">
        <v>31</v>
      </c>
      <c r="E76" s="42" t="s">
        <v>54</v>
      </c>
      <c r="F76" s="43">
        <v>40</v>
      </c>
      <c r="G76" s="43">
        <v>2.9</v>
      </c>
      <c r="H76" s="43">
        <v>0.3</v>
      </c>
      <c r="I76" s="43">
        <v>19.600000000000001</v>
      </c>
      <c r="J76" s="43">
        <v>93.7</v>
      </c>
      <c r="K76" s="51" t="s">
        <v>55</v>
      </c>
      <c r="L76" s="43">
        <v>3.27</v>
      </c>
    </row>
    <row r="77" spans="1:12" ht="15">
      <c r="A77" s="23"/>
      <c r="B77" s="15"/>
      <c r="C77" s="11"/>
      <c r="D77" s="7" t="s">
        <v>32</v>
      </c>
      <c r="E77" s="42" t="s">
        <v>56</v>
      </c>
      <c r="F77" s="43">
        <v>30</v>
      </c>
      <c r="G77" s="43">
        <v>2</v>
      </c>
      <c r="H77" s="43">
        <v>0.3</v>
      </c>
      <c r="I77" s="43">
        <v>11.9</v>
      </c>
      <c r="J77" s="43">
        <v>58.7</v>
      </c>
      <c r="K77" s="51" t="s">
        <v>57</v>
      </c>
      <c r="L77" s="43">
        <v>3.19</v>
      </c>
    </row>
    <row r="78" spans="1:12" ht="15">
      <c r="A78" s="23"/>
      <c r="B78" s="15"/>
      <c r="C78" s="11"/>
      <c r="D78" s="6" t="s">
        <v>24</v>
      </c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780</v>
      </c>
      <c r="G80" s="19">
        <f t="shared" ref="G80" si="32">SUM(G71:G79)</f>
        <v>33.699999999999996</v>
      </c>
      <c r="H80" s="19">
        <f t="shared" ref="H80" si="33">SUM(H71:H79)</f>
        <v>28.3</v>
      </c>
      <c r="I80" s="19">
        <f t="shared" ref="I80" si="34">SUM(I71:I79)</f>
        <v>91.5</v>
      </c>
      <c r="J80" s="19">
        <f t="shared" ref="J80:L80" si="35">SUM(J71:J79)</f>
        <v>777.60000000000014</v>
      </c>
      <c r="K80" s="25"/>
      <c r="L80" s="19">
        <f t="shared" si="35"/>
        <v>180.98</v>
      </c>
    </row>
    <row r="81" spans="1:12" ht="15.75" customHeight="1" thickBot="1">
      <c r="A81" s="29">
        <f>A63</f>
        <v>1</v>
      </c>
      <c r="B81" s="30">
        <f>B63</f>
        <v>4</v>
      </c>
      <c r="C81" s="61" t="s">
        <v>4</v>
      </c>
      <c r="D81" s="62"/>
      <c r="E81" s="31"/>
      <c r="F81" s="32">
        <f>F70+F80</f>
        <v>1385</v>
      </c>
      <c r="G81" s="32">
        <f t="shared" ref="G81" si="36">G70+G80</f>
        <v>50.099999999999994</v>
      </c>
      <c r="H81" s="32">
        <f t="shared" ref="H81" si="37">H70+H80</f>
        <v>52.2</v>
      </c>
      <c r="I81" s="32">
        <f t="shared" ref="I81" si="38">I70+I80</f>
        <v>182.5</v>
      </c>
      <c r="J81" s="32">
        <f t="shared" ref="J81:L81" si="39">J70+J80</f>
        <v>1427.6000000000001</v>
      </c>
      <c r="K81" s="55"/>
      <c r="L81" s="54">
        <f t="shared" si="39"/>
        <v>265.73</v>
      </c>
    </row>
    <row r="82" spans="1:12" ht="25.5">
      <c r="A82" s="20">
        <v>1</v>
      </c>
      <c r="B82" s="21">
        <v>5</v>
      </c>
      <c r="C82" s="22" t="s">
        <v>20</v>
      </c>
      <c r="D82" s="5" t="s">
        <v>21</v>
      </c>
      <c r="E82" s="39" t="s">
        <v>126</v>
      </c>
      <c r="F82" s="40">
        <v>245</v>
      </c>
      <c r="G82" s="40">
        <v>15.4</v>
      </c>
      <c r="H82" s="40">
        <v>13.3</v>
      </c>
      <c r="I82" s="40">
        <v>23.5</v>
      </c>
      <c r="J82" s="40">
        <v>277.7</v>
      </c>
      <c r="K82" s="41" t="s">
        <v>127</v>
      </c>
      <c r="L82" s="40">
        <v>81.56</v>
      </c>
    </row>
    <row r="83" spans="1:12" ht="15">
      <c r="A83" s="23"/>
      <c r="B83" s="15"/>
      <c r="C83" s="11"/>
      <c r="D83" s="6" t="s">
        <v>26</v>
      </c>
      <c r="E83" s="42" t="s">
        <v>144</v>
      </c>
      <c r="F83" s="43">
        <v>60</v>
      </c>
      <c r="G83" s="43">
        <v>0.5</v>
      </c>
      <c r="H83" s="43">
        <v>0.1</v>
      </c>
      <c r="I83" s="43">
        <v>1</v>
      </c>
      <c r="J83" s="43">
        <v>6</v>
      </c>
      <c r="K83" s="51" t="s">
        <v>112</v>
      </c>
      <c r="L83" s="43">
        <v>8.0500000000000007</v>
      </c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25.5">
      <c r="A85" s="23"/>
      <c r="B85" s="15"/>
      <c r="C85" s="11"/>
      <c r="D85" s="7" t="s">
        <v>23</v>
      </c>
      <c r="E85" s="42" t="s">
        <v>43</v>
      </c>
      <c r="F85" s="43">
        <v>50</v>
      </c>
      <c r="G85" s="43">
        <v>3.5</v>
      </c>
      <c r="H85" s="43">
        <v>0.4</v>
      </c>
      <c r="I85" s="43">
        <v>22.6</v>
      </c>
      <c r="J85" s="43">
        <v>109.4</v>
      </c>
      <c r="K85" s="44" t="s">
        <v>44</v>
      </c>
      <c r="L85" s="43">
        <v>4.58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 t="s">
        <v>30</v>
      </c>
      <c r="E87" s="42" t="s">
        <v>152</v>
      </c>
      <c r="F87" s="43">
        <v>200</v>
      </c>
      <c r="G87" s="43">
        <v>0.6</v>
      </c>
      <c r="H87" s="43">
        <v>0.4</v>
      </c>
      <c r="I87" s="43">
        <v>32.6</v>
      </c>
      <c r="J87" s="43">
        <v>136.4</v>
      </c>
      <c r="K87" s="44" t="s">
        <v>83</v>
      </c>
      <c r="L87" s="43">
        <v>27.2</v>
      </c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555</v>
      </c>
      <c r="G89" s="19">
        <f t="shared" ref="G89" si="40">SUM(G82:G88)</f>
        <v>20</v>
      </c>
      <c r="H89" s="19">
        <f t="shared" ref="H89" si="41">SUM(H82:H88)</f>
        <v>14.200000000000001</v>
      </c>
      <c r="I89" s="19">
        <f t="shared" ref="I89" si="42">SUM(I82:I88)</f>
        <v>79.7</v>
      </c>
      <c r="J89" s="19">
        <f t="shared" ref="J89:L89" si="43">SUM(J82:J88)</f>
        <v>529.5</v>
      </c>
      <c r="K89" s="25"/>
      <c r="L89" s="19">
        <f t="shared" si="43"/>
        <v>121.39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142</v>
      </c>
      <c r="F90" s="43">
        <v>60</v>
      </c>
      <c r="G90" s="43">
        <v>1</v>
      </c>
      <c r="H90" s="43">
        <v>3</v>
      </c>
      <c r="I90" s="43">
        <v>2.1</v>
      </c>
      <c r="J90" s="43">
        <v>39.4</v>
      </c>
      <c r="K90" s="52" t="s">
        <v>146</v>
      </c>
      <c r="L90" s="43">
        <v>9.42</v>
      </c>
    </row>
    <row r="91" spans="1:12" ht="15">
      <c r="A91" s="23"/>
      <c r="B91" s="15"/>
      <c r="C91" s="11"/>
      <c r="D91" s="7" t="s">
        <v>27</v>
      </c>
      <c r="E91" s="42" t="s">
        <v>84</v>
      </c>
      <c r="F91" s="43">
        <v>200</v>
      </c>
      <c r="G91" s="43">
        <v>1.6</v>
      </c>
      <c r="H91" s="43">
        <v>2.2999999999999998</v>
      </c>
      <c r="I91" s="43">
        <v>9.6</v>
      </c>
      <c r="J91" s="43">
        <v>70</v>
      </c>
      <c r="K91" s="44" t="s">
        <v>85</v>
      </c>
      <c r="L91" s="43">
        <v>7.77</v>
      </c>
    </row>
    <row r="92" spans="1:12" ht="15">
      <c r="A92" s="23"/>
      <c r="B92" s="15"/>
      <c r="C92" s="11"/>
      <c r="D92" s="7" t="s">
        <v>28</v>
      </c>
      <c r="E92" s="42" t="s">
        <v>86</v>
      </c>
      <c r="F92" s="43">
        <v>90</v>
      </c>
      <c r="G92" s="43">
        <v>13.7</v>
      </c>
      <c r="H92" s="43">
        <v>9.4</v>
      </c>
      <c r="I92" s="43">
        <v>2.1</v>
      </c>
      <c r="J92" s="43">
        <v>159.6</v>
      </c>
      <c r="K92" s="51" t="s">
        <v>87</v>
      </c>
      <c r="L92" s="43">
        <v>42</v>
      </c>
    </row>
    <row r="93" spans="1:12" ht="15">
      <c r="A93" s="23"/>
      <c r="B93" s="15"/>
      <c r="C93" s="11"/>
      <c r="D93" s="7" t="s">
        <v>29</v>
      </c>
      <c r="E93" s="42" t="s">
        <v>88</v>
      </c>
      <c r="F93" s="43">
        <v>150</v>
      </c>
      <c r="G93" s="43">
        <v>5.4</v>
      </c>
      <c r="H93" s="43">
        <v>5.8</v>
      </c>
      <c r="I93" s="43">
        <v>30.4</v>
      </c>
      <c r="J93" s="43">
        <v>195.7</v>
      </c>
      <c r="K93" s="44" t="s">
        <v>89</v>
      </c>
      <c r="L93" s="43">
        <v>9.6300000000000008</v>
      </c>
    </row>
    <row r="94" spans="1:12" ht="15">
      <c r="A94" s="23"/>
      <c r="B94" s="15"/>
      <c r="C94" s="11"/>
      <c r="D94" s="7" t="s">
        <v>30</v>
      </c>
      <c r="E94" s="42" t="s">
        <v>128</v>
      </c>
      <c r="F94" s="43">
        <v>200</v>
      </c>
      <c r="G94" s="43">
        <v>0.9</v>
      </c>
      <c r="H94" s="43">
        <v>0.1</v>
      </c>
      <c r="I94" s="43">
        <v>21.7</v>
      </c>
      <c r="J94" s="43">
        <v>110.7</v>
      </c>
      <c r="K94" s="44" t="s">
        <v>129</v>
      </c>
      <c r="L94" s="43">
        <v>9.89</v>
      </c>
    </row>
    <row r="95" spans="1:12" ht="15">
      <c r="A95" s="23"/>
      <c r="B95" s="15"/>
      <c r="C95" s="11"/>
      <c r="D95" s="7" t="s">
        <v>31</v>
      </c>
      <c r="E95" s="42" t="s">
        <v>54</v>
      </c>
      <c r="F95" s="43">
        <v>40</v>
      </c>
      <c r="G95" s="43">
        <v>2.9</v>
      </c>
      <c r="H95" s="43">
        <v>0.3</v>
      </c>
      <c r="I95" s="43">
        <v>19.600000000000001</v>
      </c>
      <c r="J95" s="43">
        <v>93.7</v>
      </c>
      <c r="K95" s="51" t="s">
        <v>55</v>
      </c>
      <c r="L95" s="43">
        <v>3.27</v>
      </c>
    </row>
    <row r="96" spans="1:12" ht="15">
      <c r="A96" s="23"/>
      <c r="B96" s="15"/>
      <c r="C96" s="11"/>
      <c r="D96" s="7" t="s">
        <v>32</v>
      </c>
      <c r="E96" s="42" t="s">
        <v>56</v>
      </c>
      <c r="F96" s="43">
        <v>30</v>
      </c>
      <c r="G96" s="43">
        <v>2</v>
      </c>
      <c r="H96" s="43">
        <v>0.3</v>
      </c>
      <c r="I96" s="43">
        <v>11.9</v>
      </c>
      <c r="J96" s="43">
        <v>58.7</v>
      </c>
      <c r="K96" s="51" t="s">
        <v>57</v>
      </c>
      <c r="L96" s="43">
        <v>3.19</v>
      </c>
    </row>
    <row r="97" spans="1:12" ht="15">
      <c r="A97" s="23"/>
      <c r="B97" s="15"/>
      <c r="C97" s="11"/>
      <c r="D97" s="6" t="s">
        <v>24</v>
      </c>
      <c r="E97" s="42" t="s">
        <v>45</v>
      </c>
      <c r="F97" s="43">
        <v>100</v>
      </c>
      <c r="G97" s="43">
        <v>0.4</v>
      </c>
      <c r="H97" s="43">
        <v>0.4</v>
      </c>
      <c r="I97" s="43">
        <v>9.8000000000000007</v>
      </c>
      <c r="J97" s="43">
        <v>47</v>
      </c>
      <c r="K97" s="44" t="s">
        <v>46</v>
      </c>
      <c r="L97" s="43">
        <v>9.56</v>
      </c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870</v>
      </c>
      <c r="G99" s="19">
        <f t="shared" ref="G99" si="44">SUM(G90:G98)</f>
        <v>27.9</v>
      </c>
      <c r="H99" s="19">
        <f t="shared" ref="H99" si="45">SUM(H90:H98)</f>
        <v>21.6</v>
      </c>
      <c r="I99" s="19">
        <f t="shared" ref="I99" si="46">SUM(I90:I98)</f>
        <v>107.2</v>
      </c>
      <c r="J99" s="19">
        <f t="shared" ref="J99:L99" si="47">SUM(J90:J98)</f>
        <v>774.80000000000007</v>
      </c>
      <c r="K99" s="25"/>
      <c r="L99" s="19">
        <f t="shared" si="47"/>
        <v>94.72999999999999</v>
      </c>
    </row>
    <row r="100" spans="1:12" ht="15.75" customHeight="1" thickBot="1">
      <c r="A100" s="29">
        <f>A82</f>
        <v>1</v>
      </c>
      <c r="B100" s="30">
        <f>B82</f>
        <v>5</v>
      </c>
      <c r="C100" s="61" t="s">
        <v>4</v>
      </c>
      <c r="D100" s="62"/>
      <c r="E100" s="31"/>
      <c r="F100" s="32">
        <f>F89+F99</f>
        <v>1425</v>
      </c>
      <c r="G100" s="32">
        <f t="shared" ref="G100" si="48">G89+G99</f>
        <v>47.9</v>
      </c>
      <c r="H100" s="32">
        <f t="shared" ref="H100" si="49">H89+H99</f>
        <v>35.800000000000004</v>
      </c>
      <c r="I100" s="32">
        <f t="shared" ref="I100" si="50">I89+I99</f>
        <v>186.9</v>
      </c>
      <c r="J100" s="32">
        <f t="shared" ref="J100:L100" si="51">J89+J99</f>
        <v>1304.3000000000002</v>
      </c>
      <c r="K100" s="55"/>
      <c r="L100" s="54">
        <f t="shared" si="51"/>
        <v>216.12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90</v>
      </c>
      <c r="F101" s="40">
        <v>200</v>
      </c>
      <c r="G101" s="40">
        <v>5.6</v>
      </c>
      <c r="H101" s="40">
        <v>11.9</v>
      </c>
      <c r="I101" s="40">
        <v>23.6</v>
      </c>
      <c r="J101" s="40">
        <v>220.2</v>
      </c>
      <c r="K101" s="41" t="s">
        <v>130</v>
      </c>
      <c r="L101" s="40">
        <v>25.31</v>
      </c>
    </row>
    <row r="102" spans="1:12" ht="15">
      <c r="A102" s="23"/>
      <c r="B102" s="15"/>
      <c r="C102" s="11"/>
      <c r="D102" s="6" t="s">
        <v>70</v>
      </c>
      <c r="E102" s="42" t="s">
        <v>131</v>
      </c>
      <c r="F102" s="43">
        <v>40</v>
      </c>
      <c r="G102" s="43">
        <v>2.4</v>
      </c>
      <c r="H102" s="43">
        <v>7.5</v>
      </c>
      <c r="I102" s="43">
        <v>14.9</v>
      </c>
      <c r="J102" s="43">
        <v>136</v>
      </c>
      <c r="K102" s="52" t="s">
        <v>132</v>
      </c>
      <c r="L102" s="43">
        <v>12.43</v>
      </c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 t="s">
        <v>56</v>
      </c>
      <c r="F104" s="43">
        <v>20</v>
      </c>
      <c r="G104" s="43">
        <v>1.3</v>
      </c>
      <c r="H104" s="43">
        <v>0.2</v>
      </c>
      <c r="I104" s="43">
        <v>7.9</v>
      </c>
      <c r="J104" s="43">
        <v>39.1</v>
      </c>
      <c r="K104" s="51" t="s">
        <v>75</v>
      </c>
      <c r="L104" s="43">
        <v>2.13</v>
      </c>
    </row>
    <row r="105" spans="1:12" ht="15">
      <c r="A105" s="23"/>
      <c r="B105" s="15"/>
      <c r="C105" s="11"/>
      <c r="D105" s="7" t="s">
        <v>24</v>
      </c>
      <c r="E105" s="42" t="s">
        <v>45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 t="s">
        <v>46</v>
      </c>
      <c r="L105" s="43">
        <v>9.56</v>
      </c>
    </row>
    <row r="106" spans="1:12" ht="15">
      <c r="A106" s="23"/>
      <c r="B106" s="15"/>
      <c r="C106" s="11"/>
      <c r="D106" s="7" t="s">
        <v>30</v>
      </c>
      <c r="E106" s="42" t="s">
        <v>128</v>
      </c>
      <c r="F106" s="43">
        <v>200</v>
      </c>
      <c r="G106" s="43">
        <v>0.9</v>
      </c>
      <c r="H106" s="43">
        <v>0.1</v>
      </c>
      <c r="I106" s="43">
        <v>21.7</v>
      </c>
      <c r="J106" s="43">
        <v>110.7</v>
      </c>
      <c r="K106" s="44" t="s">
        <v>129</v>
      </c>
      <c r="L106" s="43">
        <v>9.89</v>
      </c>
    </row>
    <row r="107" spans="1:12" ht="15">
      <c r="A107" s="23"/>
      <c r="B107" s="15"/>
      <c r="C107" s="11"/>
      <c r="D107" s="7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 t="shared" ref="G108:J108" si="52">SUM(G101:G107)</f>
        <v>10.600000000000001</v>
      </c>
      <c r="H108" s="19">
        <f t="shared" si="52"/>
        <v>20.099999999999998</v>
      </c>
      <c r="I108" s="19">
        <f t="shared" si="52"/>
        <v>77.900000000000006</v>
      </c>
      <c r="J108" s="19">
        <f t="shared" si="52"/>
        <v>553</v>
      </c>
      <c r="K108" s="25"/>
      <c r="L108" s="19">
        <f t="shared" ref="L108" si="53">SUM(L101:L107)</f>
        <v>59.32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141</v>
      </c>
      <c r="F109" s="43">
        <v>60</v>
      </c>
      <c r="G109" s="43">
        <v>0.7</v>
      </c>
      <c r="H109" s="43">
        <v>0.1</v>
      </c>
      <c r="I109" s="43">
        <v>2.1</v>
      </c>
      <c r="J109" s="43">
        <v>12</v>
      </c>
      <c r="K109" s="51" t="s">
        <v>145</v>
      </c>
      <c r="L109" s="43">
        <v>8.6300000000000008</v>
      </c>
    </row>
    <row r="110" spans="1:12" ht="15">
      <c r="A110" s="23"/>
      <c r="B110" s="15"/>
      <c r="C110" s="11"/>
      <c r="D110" s="7" t="s">
        <v>27</v>
      </c>
      <c r="E110" s="42" t="s">
        <v>60</v>
      </c>
      <c r="F110" s="43">
        <v>200</v>
      </c>
      <c r="G110" s="43">
        <v>2.8</v>
      </c>
      <c r="H110" s="43">
        <v>2.2999999999999998</v>
      </c>
      <c r="I110" s="43">
        <v>9.6</v>
      </c>
      <c r="J110" s="43">
        <v>80.7</v>
      </c>
      <c r="K110" s="44" t="s">
        <v>61</v>
      </c>
      <c r="L110" s="43">
        <v>5.23</v>
      </c>
    </row>
    <row r="111" spans="1:12" ht="15">
      <c r="A111" s="23"/>
      <c r="B111" s="15"/>
      <c r="C111" s="11"/>
      <c r="D111" s="7" t="s">
        <v>28</v>
      </c>
      <c r="E111" s="42" t="s">
        <v>93</v>
      </c>
      <c r="F111" s="43">
        <v>95</v>
      </c>
      <c r="G111" s="43">
        <v>11.6</v>
      </c>
      <c r="H111" s="43">
        <v>24.8</v>
      </c>
      <c r="I111" s="43">
        <v>12</v>
      </c>
      <c r="J111" s="43">
        <v>319.89999999999998</v>
      </c>
      <c r="K111" s="51" t="s">
        <v>94</v>
      </c>
      <c r="L111" s="43">
        <v>49.57</v>
      </c>
    </row>
    <row r="112" spans="1:12" ht="15">
      <c r="A112" s="23"/>
      <c r="B112" s="15"/>
      <c r="C112" s="11"/>
      <c r="D112" s="7" t="s">
        <v>29</v>
      </c>
      <c r="E112" s="42" t="s">
        <v>108</v>
      </c>
      <c r="F112" s="43">
        <v>155</v>
      </c>
      <c r="G112" s="43">
        <v>2.6</v>
      </c>
      <c r="H112" s="43">
        <v>16.2</v>
      </c>
      <c r="I112" s="43">
        <v>12.7</v>
      </c>
      <c r="J112" s="43">
        <v>209.6</v>
      </c>
      <c r="K112" s="44" t="s">
        <v>109</v>
      </c>
      <c r="L112" s="43">
        <v>23.29</v>
      </c>
    </row>
    <row r="113" spans="1:12" ht="15">
      <c r="A113" s="23"/>
      <c r="B113" s="15"/>
      <c r="C113" s="11"/>
      <c r="D113" s="7" t="s">
        <v>30</v>
      </c>
      <c r="E113" s="42" t="s">
        <v>151</v>
      </c>
      <c r="F113" s="43">
        <v>200</v>
      </c>
      <c r="G113" s="43">
        <v>1</v>
      </c>
      <c r="H113" s="43">
        <v>0</v>
      </c>
      <c r="I113" s="43">
        <v>25.4</v>
      </c>
      <c r="J113" s="43">
        <v>105.6</v>
      </c>
      <c r="K113" s="44" t="s">
        <v>83</v>
      </c>
      <c r="L113" s="43">
        <v>27.2</v>
      </c>
    </row>
    <row r="114" spans="1:12" ht="15">
      <c r="A114" s="23"/>
      <c r="B114" s="15"/>
      <c r="C114" s="11"/>
      <c r="D114" s="7" t="s">
        <v>31</v>
      </c>
      <c r="E114" s="42" t="s">
        <v>54</v>
      </c>
      <c r="F114" s="43">
        <v>40</v>
      </c>
      <c r="G114" s="43">
        <v>2.9</v>
      </c>
      <c r="H114" s="43">
        <v>0.3</v>
      </c>
      <c r="I114" s="43">
        <v>19.600000000000001</v>
      </c>
      <c r="J114" s="43">
        <v>93.7</v>
      </c>
      <c r="K114" s="51" t="s">
        <v>55</v>
      </c>
      <c r="L114" s="43">
        <v>3.27</v>
      </c>
    </row>
    <row r="115" spans="1:12" ht="15">
      <c r="A115" s="23"/>
      <c r="B115" s="15"/>
      <c r="C115" s="11"/>
      <c r="D115" s="7" t="s">
        <v>32</v>
      </c>
      <c r="E115" s="42" t="s">
        <v>56</v>
      </c>
      <c r="F115" s="43">
        <v>30</v>
      </c>
      <c r="G115" s="43">
        <v>2</v>
      </c>
      <c r="H115" s="43">
        <v>0.3</v>
      </c>
      <c r="I115" s="43">
        <v>11.9</v>
      </c>
      <c r="J115" s="43">
        <v>58.7</v>
      </c>
      <c r="K115" s="51" t="s">
        <v>57</v>
      </c>
      <c r="L115" s="43">
        <v>3.19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780</v>
      </c>
      <c r="G118" s="19">
        <f t="shared" ref="G118:J118" si="54">SUM(G109:G117)</f>
        <v>23.599999999999998</v>
      </c>
      <c r="H118" s="19">
        <f t="shared" si="54"/>
        <v>43.999999999999993</v>
      </c>
      <c r="I118" s="19">
        <f t="shared" si="54"/>
        <v>93.300000000000011</v>
      </c>
      <c r="J118" s="19">
        <f t="shared" si="54"/>
        <v>880.2</v>
      </c>
      <c r="K118" s="25"/>
      <c r="L118" s="19">
        <f t="shared" ref="L118" si="55">SUM(L109:L117)</f>
        <v>120.38</v>
      </c>
    </row>
    <row r="119" spans="1:12" ht="15.75" thickBot="1">
      <c r="A119" s="29">
        <f>A101</f>
        <v>2</v>
      </c>
      <c r="B119" s="30">
        <f>B101</f>
        <v>1</v>
      </c>
      <c r="C119" s="61" t="s">
        <v>4</v>
      </c>
      <c r="D119" s="62"/>
      <c r="E119" s="31"/>
      <c r="F119" s="32">
        <f>F108+F118</f>
        <v>1340</v>
      </c>
      <c r="G119" s="32">
        <f t="shared" ref="G119" si="56">G108+G118</f>
        <v>34.200000000000003</v>
      </c>
      <c r="H119" s="32">
        <f t="shared" ref="H119" si="57">H108+H118</f>
        <v>64.099999999999994</v>
      </c>
      <c r="I119" s="32">
        <f t="shared" ref="I119" si="58">I108+I118</f>
        <v>171.20000000000002</v>
      </c>
      <c r="J119" s="32">
        <f t="shared" ref="J119:L119" si="59">J108+J118</f>
        <v>1433.2</v>
      </c>
      <c r="K119" s="55"/>
      <c r="L119" s="54">
        <f t="shared" si="59"/>
        <v>179.7</v>
      </c>
    </row>
    <row r="120" spans="1:12" ht="25.5">
      <c r="A120" s="14">
        <v>2</v>
      </c>
      <c r="B120" s="15">
        <v>2</v>
      </c>
      <c r="C120" s="22" t="s">
        <v>20</v>
      </c>
      <c r="D120" s="5" t="s">
        <v>21</v>
      </c>
      <c r="E120" s="39" t="s">
        <v>133</v>
      </c>
      <c r="F120" s="40">
        <v>240</v>
      </c>
      <c r="G120" s="40">
        <v>17.5</v>
      </c>
      <c r="H120" s="40">
        <v>18.5</v>
      </c>
      <c r="I120" s="40">
        <v>33.4</v>
      </c>
      <c r="J120" s="40">
        <v>343.3</v>
      </c>
      <c r="K120" s="41" t="s">
        <v>134</v>
      </c>
      <c r="L120" s="40">
        <v>67.8</v>
      </c>
    </row>
    <row r="121" spans="1:12" ht="15">
      <c r="A121" s="14"/>
      <c r="B121" s="15"/>
      <c r="C121" s="11"/>
      <c r="D121" s="6" t="s">
        <v>26</v>
      </c>
      <c r="E121" s="42" t="s">
        <v>143</v>
      </c>
      <c r="F121" s="43">
        <v>60</v>
      </c>
      <c r="G121" s="43">
        <v>1.4</v>
      </c>
      <c r="H121" s="43">
        <v>0.1</v>
      </c>
      <c r="I121" s="43">
        <v>13.7</v>
      </c>
      <c r="J121" s="43">
        <v>111.2</v>
      </c>
      <c r="K121" s="52" t="s">
        <v>147</v>
      </c>
      <c r="L121" s="43">
        <v>6.95</v>
      </c>
    </row>
    <row r="122" spans="1:12" ht="15">
      <c r="A122" s="14"/>
      <c r="B122" s="15"/>
      <c r="C122" s="11"/>
      <c r="D122" s="7" t="s">
        <v>22</v>
      </c>
      <c r="E122" s="42" t="s">
        <v>95</v>
      </c>
      <c r="F122" s="43">
        <v>200</v>
      </c>
      <c r="G122" s="43">
        <v>3.2</v>
      </c>
      <c r="H122" s="43">
        <v>2.7</v>
      </c>
      <c r="I122" s="43">
        <v>4.9000000000000004</v>
      </c>
      <c r="J122" s="43">
        <v>56.7</v>
      </c>
      <c r="K122" s="44" t="s">
        <v>96</v>
      </c>
      <c r="L122" s="43">
        <v>16.23</v>
      </c>
    </row>
    <row r="123" spans="1:12" ht="25.5">
      <c r="A123" s="14"/>
      <c r="B123" s="15"/>
      <c r="C123" s="11"/>
      <c r="D123" s="7" t="s">
        <v>23</v>
      </c>
      <c r="E123" s="42" t="s">
        <v>43</v>
      </c>
      <c r="F123" s="43">
        <v>50</v>
      </c>
      <c r="G123" s="43">
        <v>3.5</v>
      </c>
      <c r="H123" s="43">
        <v>0.4</v>
      </c>
      <c r="I123" s="43">
        <v>22.6</v>
      </c>
      <c r="J123" s="43">
        <v>109.4</v>
      </c>
      <c r="K123" s="44" t="s">
        <v>44</v>
      </c>
      <c r="L123" s="43">
        <v>4.58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0">SUM(G120:G126)</f>
        <v>25.599999999999998</v>
      </c>
      <c r="H127" s="19">
        <f t="shared" si="60"/>
        <v>21.7</v>
      </c>
      <c r="I127" s="19">
        <f t="shared" si="60"/>
        <v>74.599999999999994</v>
      </c>
      <c r="J127" s="19">
        <f t="shared" si="60"/>
        <v>620.6</v>
      </c>
      <c r="K127" s="25"/>
      <c r="L127" s="19">
        <f t="shared" ref="L127" si="61">SUM(L120:L126)</f>
        <v>95.56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142</v>
      </c>
      <c r="F128" s="43">
        <v>60</v>
      </c>
      <c r="G128" s="43">
        <v>1</v>
      </c>
      <c r="H128" s="43">
        <v>3</v>
      </c>
      <c r="I128" s="43">
        <v>2.1</v>
      </c>
      <c r="J128" s="43">
        <v>39.4</v>
      </c>
      <c r="K128" s="52" t="s">
        <v>146</v>
      </c>
      <c r="L128" s="43">
        <v>9.42</v>
      </c>
    </row>
    <row r="129" spans="1:12" ht="15">
      <c r="A129" s="14"/>
      <c r="B129" s="15"/>
      <c r="C129" s="11"/>
      <c r="D129" s="7" t="s">
        <v>27</v>
      </c>
      <c r="E129" s="42" t="s">
        <v>110</v>
      </c>
      <c r="F129" s="43">
        <v>200</v>
      </c>
      <c r="G129" s="43">
        <v>4.9000000000000004</v>
      </c>
      <c r="H129" s="43">
        <v>3.7</v>
      </c>
      <c r="I129" s="43">
        <v>24.4</v>
      </c>
      <c r="J129" s="43">
        <v>185.7</v>
      </c>
      <c r="K129" s="44" t="s">
        <v>111</v>
      </c>
      <c r="L129" s="43">
        <v>6.77</v>
      </c>
    </row>
    <row r="130" spans="1:12" ht="15">
      <c r="A130" s="14"/>
      <c r="B130" s="15"/>
      <c r="C130" s="11"/>
      <c r="D130" s="7" t="s">
        <v>28</v>
      </c>
      <c r="E130" s="42" t="s">
        <v>97</v>
      </c>
      <c r="F130" s="43">
        <v>95</v>
      </c>
      <c r="G130" s="43">
        <v>11.1</v>
      </c>
      <c r="H130" s="43">
        <v>8.9</v>
      </c>
      <c r="I130" s="43">
        <v>13.4</v>
      </c>
      <c r="J130" s="43">
        <v>178.1</v>
      </c>
      <c r="K130" s="51" t="s">
        <v>98</v>
      </c>
      <c r="L130" s="43">
        <v>33.369999999999997</v>
      </c>
    </row>
    <row r="131" spans="1:12" ht="15">
      <c r="A131" s="14"/>
      <c r="B131" s="15"/>
      <c r="C131" s="11"/>
      <c r="D131" s="7" t="s">
        <v>29</v>
      </c>
      <c r="E131" s="42" t="s">
        <v>80</v>
      </c>
      <c r="F131" s="43">
        <v>150</v>
      </c>
      <c r="G131" s="43">
        <v>3.1</v>
      </c>
      <c r="H131" s="43">
        <v>4.8</v>
      </c>
      <c r="I131" s="43">
        <v>20.399999999999999</v>
      </c>
      <c r="J131" s="43">
        <v>137.30000000000001</v>
      </c>
      <c r="K131" s="44" t="s">
        <v>81</v>
      </c>
      <c r="L131" s="43">
        <v>16.45</v>
      </c>
    </row>
    <row r="132" spans="1:12" ht="15">
      <c r="A132" s="14"/>
      <c r="B132" s="15"/>
      <c r="C132" s="11"/>
      <c r="D132" s="7" t="s">
        <v>30</v>
      </c>
      <c r="E132" s="42" t="s">
        <v>73</v>
      </c>
      <c r="F132" s="43">
        <v>200</v>
      </c>
      <c r="G132" s="43">
        <v>0.2</v>
      </c>
      <c r="H132" s="43">
        <v>0</v>
      </c>
      <c r="I132" s="43">
        <v>15</v>
      </c>
      <c r="J132" s="43">
        <v>60.1</v>
      </c>
      <c r="K132" s="44" t="s">
        <v>74</v>
      </c>
      <c r="L132" s="43">
        <v>1.83</v>
      </c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51"/>
      <c r="L133" s="43"/>
    </row>
    <row r="134" spans="1:12" ht="15">
      <c r="A134" s="14"/>
      <c r="B134" s="15"/>
      <c r="C134" s="11"/>
      <c r="D134" s="7" t="s">
        <v>32</v>
      </c>
      <c r="E134" s="42" t="s">
        <v>56</v>
      </c>
      <c r="F134" s="43">
        <v>30</v>
      </c>
      <c r="G134" s="43">
        <v>2</v>
      </c>
      <c r="H134" s="43">
        <v>0.3</v>
      </c>
      <c r="I134" s="43">
        <v>11.9</v>
      </c>
      <c r="J134" s="43">
        <v>58.7</v>
      </c>
      <c r="K134" s="51" t="s">
        <v>57</v>
      </c>
      <c r="L134" s="43">
        <v>3.19</v>
      </c>
    </row>
    <row r="135" spans="1:12" ht="15">
      <c r="A135" s="14"/>
      <c r="B135" s="15"/>
      <c r="C135" s="11"/>
      <c r="D135" s="6" t="s">
        <v>24</v>
      </c>
      <c r="E135" s="42" t="s">
        <v>150</v>
      </c>
      <c r="F135" s="43">
        <v>100</v>
      </c>
      <c r="G135" s="43">
        <v>0.9</v>
      </c>
      <c r="H135" s="43">
        <v>0.2</v>
      </c>
      <c r="I135" s="43">
        <v>8.1</v>
      </c>
      <c r="J135" s="43">
        <v>43</v>
      </c>
      <c r="K135" s="52" t="s">
        <v>148</v>
      </c>
      <c r="L135" s="43">
        <v>19.600000000000001</v>
      </c>
    </row>
    <row r="136" spans="1:12" ht="15">
      <c r="A136" s="14"/>
      <c r="B136" s="15"/>
      <c r="C136" s="11"/>
      <c r="D136" s="6" t="s">
        <v>70</v>
      </c>
      <c r="E136" s="42" t="s">
        <v>131</v>
      </c>
      <c r="F136" s="43">
        <v>40</v>
      </c>
      <c r="G136" s="43">
        <v>2.4</v>
      </c>
      <c r="H136" s="43">
        <v>7.5</v>
      </c>
      <c r="I136" s="43">
        <v>14.9</v>
      </c>
      <c r="J136" s="43">
        <v>136</v>
      </c>
      <c r="K136" s="52" t="s">
        <v>132</v>
      </c>
      <c r="L136" s="43">
        <v>12.43</v>
      </c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875</v>
      </c>
      <c r="G137" s="19">
        <f t="shared" ref="G137:J137" si="62">SUM(G128:G136)</f>
        <v>25.599999999999998</v>
      </c>
      <c r="H137" s="19">
        <f t="shared" si="62"/>
        <v>28.400000000000002</v>
      </c>
      <c r="I137" s="19">
        <f t="shared" si="62"/>
        <v>110.2</v>
      </c>
      <c r="J137" s="19">
        <f t="shared" si="62"/>
        <v>838.30000000000007</v>
      </c>
      <c r="K137" s="25"/>
      <c r="L137" s="19">
        <f t="shared" ref="L137" si="63">SUM(L128:L136)</f>
        <v>103.06</v>
      </c>
    </row>
    <row r="138" spans="1:12" ht="15.75" thickBot="1">
      <c r="A138" s="33">
        <f>A120</f>
        <v>2</v>
      </c>
      <c r="B138" s="33">
        <f>B120</f>
        <v>2</v>
      </c>
      <c r="C138" s="61" t="s">
        <v>4</v>
      </c>
      <c r="D138" s="62"/>
      <c r="E138" s="31"/>
      <c r="F138" s="32">
        <f>F127+F137</f>
        <v>1425</v>
      </c>
      <c r="G138" s="32">
        <f t="shared" ref="G138" si="64">G127+G137</f>
        <v>51.199999999999996</v>
      </c>
      <c r="H138" s="32">
        <f t="shared" ref="H138" si="65">H127+H137</f>
        <v>50.1</v>
      </c>
      <c r="I138" s="32">
        <f t="shared" ref="I138" si="66">I127+I137</f>
        <v>184.8</v>
      </c>
      <c r="J138" s="32">
        <f t="shared" ref="J138:L138" si="67">J127+J137</f>
        <v>1458.9</v>
      </c>
      <c r="K138" s="55"/>
      <c r="L138" s="54">
        <f t="shared" si="67"/>
        <v>198.62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113</v>
      </c>
      <c r="F139" s="40">
        <v>200</v>
      </c>
      <c r="G139" s="40">
        <v>19.5</v>
      </c>
      <c r="H139" s="40">
        <v>17.5</v>
      </c>
      <c r="I139" s="40">
        <v>24.6</v>
      </c>
      <c r="J139" s="40">
        <v>347.2</v>
      </c>
      <c r="K139" s="41" t="s">
        <v>114</v>
      </c>
      <c r="L139" s="40">
        <v>87.65</v>
      </c>
    </row>
    <row r="140" spans="1:12" ht="15">
      <c r="A140" s="23"/>
      <c r="B140" s="15"/>
      <c r="C140" s="11"/>
      <c r="D140" s="6" t="s">
        <v>26</v>
      </c>
      <c r="E140" s="42" t="s">
        <v>144</v>
      </c>
      <c r="F140" s="43">
        <v>60</v>
      </c>
      <c r="G140" s="43">
        <v>0.5</v>
      </c>
      <c r="H140" s="43">
        <v>0.1</v>
      </c>
      <c r="I140" s="43">
        <v>1</v>
      </c>
      <c r="J140" s="43">
        <v>6</v>
      </c>
      <c r="K140" s="52" t="s">
        <v>145</v>
      </c>
      <c r="L140" s="43">
        <v>8.0500000000000007</v>
      </c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43</v>
      </c>
      <c r="F142" s="43">
        <v>50</v>
      </c>
      <c r="G142" s="43">
        <v>3.5</v>
      </c>
      <c r="H142" s="43">
        <v>0.4</v>
      </c>
      <c r="I142" s="43">
        <v>22.6</v>
      </c>
      <c r="J142" s="43">
        <v>109.4</v>
      </c>
      <c r="K142" s="44" t="s">
        <v>44</v>
      </c>
      <c r="L142" s="43">
        <v>4.58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 t="s">
        <v>30</v>
      </c>
      <c r="E144" s="42" t="s">
        <v>153</v>
      </c>
      <c r="F144" s="43">
        <v>200</v>
      </c>
      <c r="G144" s="43">
        <v>1</v>
      </c>
      <c r="H144" s="43">
        <v>0</v>
      </c>
      <c r="I144" s="43">
        <v>20.2</v>
      </c>
      <c r="J144" s="43">
        <v>84.8</v>
      </c>
      <c r="K144" s="44" t="s">
        <v>83</v>
      </c>
      <c r="L144" s="43">
        <v>27.2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68">SUM(G139:G145)</f>
        <v>24.5</v>
      </c>
      <c r="H146" s="19">
        <f t="shared" si="68"/>
        <v>18</v>
      </c>
      <c r="I146" s="19">
        <f t="shared" si="68"/>
        <v>68.400000000000006</v>
      </c>
      <c r="J146" s="19">
        <f t="shared" si="68"/>
        <v>547.4</v>
      </c>
      <c r="K146" s="25"/>
      <c r="L146" s="19">
        <f t="shared" ref="L146" si="69">SUM(L139:L145)</f>
        <v>127.48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51"/>
      <c r="L147" s="43"/>
    </row>
    <row r="148" spans="1:12" ht="15">
      <c r="A148" s="23"/>
      <c r="B148" s="15"/>
      <c r="C148" s="11"/>
      <c r="D148" s="7" t="s">
        <v>27</v>
      </c>
      <c r="E148" s="42" t="s">
        <v>76</v>
      </c>
      <c r="F148" s="43">
        <v>200</v>
      </c>
      <c r="G148" s="43">
        <v>6.2</v>
      </c>
      <c r="H148" s="43">
        <v>5.3</v>
      </c>
      <c r="I148" s="43">
        <v>3.3</v>
      </c>
      <c r="J148" s="43">
        <v>96.3</v>
      </c>
      <c r="K148" s="44" t="s">
        <v>77</v>
      </c>
      <c r="L148" s="43">
        <v>21.06</v>
      </c>
    </row>
    <row r="149" spans="1:12" ht="15">
      <c r="A149" s="23"/>
      <c r="B149" s="15"/>
      <c r="C149" s="11"/>
      <c r="D149" s="7" t="s">
        <v>28</v>
      </c>
      <c r="E149" s="42" t="s">
        <v>99</v>
      </c>
      <c r="F149" s="43">
        <v>150</v>
      </c>
      <c r="G149" s="43">
        <v>17.899999999999999</v>
      </c>
      <c r="H149" s="43">
        <v>29.4</v>
      </c>
      <c r="I149" s="43">
        <v>2.6</v>
      </c>
      <c r="J149" s="43">
        <v>347.5</v>
      </c>
      <c r="K149" s="44" t="s">
        <v>100</v>
      </c>
      <c r="L149" s="43">
        <v>45.22</v>
      </c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 t="s">
        <v>101</v>
      </c>
      <c r="F151" s="43">
        <v>200</v>
      </c>
      <c r="G151" s="43">
        <v>5.8</v>
      </c>
      <c r="H151" s="43">
        <v>5</v>
      </c>
      <c r="I151" s="43">
        <v>8.4</v>
      </c>
      <c r="J151" s="43">
        <v>102</v>
      </c>
      <c r="K151" s="44" t="s">
        <v>62</v>
      </c>
      <c r="L151" s="43">
        <v>25.75</v>
      </c>
    </row>
    <row r="152" spans="1:12" ht="15">
      <c r="A152" s="23"/>
      <c r="B152" s="15"/>
      <c r="C152" s="11"/>
      <c r="D152" s="7" t="s">
        <v>31</v>
      </c>
      <c r="E152" s="42" t="s">
        <v>54</v>
      </c>
      <c r="F152" s="43">
        <v>40</v>
      </c>
      <c r="G152" s="43">
        <v>2.9</v>
      </c>
      <c r="H152" s="43">
        <v>0.3</v>
      </c>
      <c r="I152" s="43">
        <v>19.600000000000001</v>
      </c>
      <c r="J152" s="43">
        <v>93.7</v>
      </c>
      <c r="K152" s="51" t="s">
        <v>55</v>
      </c>
      <c r="L152" s="43">
        <v>3.27</v>
      </c>
    </row>
    <row r="153" spans="1:12" ht="15">
      <c r="A153" s="23"/>
      <c r="B153" s="15"/>
      <c r="C153" s="11"/>
      <c r="D153" s="7" t="s">
        <v>32</v>
      </c>
      <c r="E153" s="42" t="s">
        <v>56</v>
      </c>
      <c r="F153" s="43">
        <v>30</v>
      </c>
      <c r="G153" s="43">
        <v>2</v>
      </c>
      <c r="H153" s="43">
        <v>0.3</v>
      </c>
      <c r="I153" s="43">
        <v>11.9</v>
      </c>
      <c r="J153" s="43">
        <v>58.7</v>
      </c>
      <c r="K153" s="51" t="s">
        <v>57</v>
      </c>
      <c r="L153" s="43">
        <v>3.19</v>
      </c>
    </row>
    <row r="154" spans="1:12" ht="15">
      <c r="A154" s="23"/>
      <c r="B154" s="15"/>
      <c r="C154" s="11"/>
      <c r="D154" s="6" t="s">
        <v>24</v>
      </c>
      <c r="E154" s="42" t="s">
        <v>45</v>
      </c>
      <c r="F154" s="43">
        <v>100</v>
      </c>
      <c r="G154" s="43">
        <v>0.4</v>
      </c>
      <c r="H154" s="43">
        <v>0.4</v>
      </c>
      <c r="I154" s="43">
        <v>9.8000000000000007</v>
      </c>
      <c r="J154" s="43">
        <v>47</v>
      </c>
      <c r="K154" s="44" t="s">
        <v>46</v>
      </c>
      <c r="L154" s="43">
        <v>9.56</v>
      </c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52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720</v>
      </c>
      <c r="G156" s="19">
        <f t="shared" ref="G156:J156" si="70">SUM(G147:G155)</f>
        <v>35.199999999999996</v>
      </c>
      <c r="H156" s="19">
        <f t="shared" si="70"/>
        <v>40.699999999999989</v>
      </c>
      <c r="I156" s="19">
        <f t="shared" si="70"/>
        <v>55.600000000000009</v>
      </c>
      <c r="J156" s="19">
        <f t="shared" si="70"/>
        <v>745.2</v>
      </c>
      <c r="K156" s="25"/>
      <c r="L156" s="19">
        <f t="shared" ref="L156" si="71">SUM(L147:L155)</f>
        <v>108.05</v>
      </c>
    </row>
    <row r="157" spans="1:12" ht="15.75" thickBot="1">
      <c r="A157" s="29">
        <f>A139</f>
        <v>2</v>
      </c>
      <c r="B157" s="30">
        <f>B139</f>
        <v>3</v>
      </c>
      <c r="C157" s="61" t="s">
        <v>4</v>
      </c>
      <c r="D157" s="62"/>
      <c r="E157" s="31"/>
      <c r="F157" s="32">
        <f>F146+F156</f>
        <v>1230</v>
      </c>
      <c r="G157" s="32">
        <f t="shared" ref="G157" si="72">G146+G156</f>
        <v>59.699999999999996</v>
      </c>
      <c r="H157" s="32">
        <f t="shared" ref="H157" si="73">H146+H156</f>
        <v>58.699999999999989</v>
      </c>
      <c r="I157" s="32">
        <f t="shared" ref="I157" si="74">I146+I156</f>
        <v>124.00000000000001</v>
      </c>
      <c r="J157" s="32">
        <f t="shared" ref="J157:L157" si="75">J146+J156</f>
        <v>1292.5999999999999</v>
      </c>
      <c r="K157" s="55"/>
      <c r="L157" s="54">
        <f t="shared" si="75"/>
        <v>235.53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135</v>
      </c>
      <c r="F158" s="40">
        <v>180</v>
      </c>
      <c r="G158" s="40">
        <v>24.5</v>
      </c>
      <c r="H158" s="40">
        <v>19.2</v>
      </c>
      <c r="I158" s="40">
        <v>43.1</v>
      </c>
      <c r="J158" s="40">
        <v>440.4</v>
      </c>
      <c r="K158" s="41" t="s">
        <v>136</v>
      </c>
      <c r="L158" s="40">
        <v>76.3</v>
      </c>
    </row>
    <row r="159" spans="1:12" ht="15">
      <c r="A159" s="23"/>
      <c r="B159" s="15"/>
      <c r="C159" s="11"/>
      <c r="D159" s="6" t="s">
        <v>30</v>
      </c>
      <c r="E159" s="42" t="s">
        <v>47</v>
      </c>
      <c r="F159" s="43">
        <v>180</v>
      </c>
      <c r="G159" s="43">
        <v>4.7</v>
      </c>
      <c r="H159" s="43">
        <v>4.5</v>
      </c>
      <c r="I159" s="43">
        <v>19.8</v>
      </c>
      <c r="J159" s="43">
        <v>129.6</v>
      </c>
      <c r="K159" s="44" t="s">
        <v>48</v>
      </c>
      <c r="L159" s="43">
        <v>27.25</v>
      </c>
    </row>
    <row r="160" spans="1:12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25.5">
      <c r="A161" s="23"/>
      <c r="B161" s="15"/>
      <c r="C161" s="11"/>
      <c r="D161" s="7" t="s">
        <v>23</v>
      </c>
      <c r="E161" s="42" t="s">
        <v>43</v>
      </c>
      <c r="F161" s="43">
        <v>50</v>
      </c>
      <c r="G161" s="43">
        <v>3.5</v>
      </c>
      <c r="H161" s="43">
        <v>0.4</v>
      </c>
      <c r="I161" s="43">
        <v>22.6</v>
      </c>
      <c r="J161" s="43">
        <v>109.4</v>
      </c>
      <c r="K161" s="44" t="s">
        <v>44</v>
      </c>
      <c r="L161" s="43">
        <v>4.58</v>
      </c>
    </row>
    <row r="162" spans="1:12" ht="15">
      <c r="A162" s="23"/>
      <c r="B162" s="15"/>
      <c r="C162" s="11"/>
      <c r="D162" s="7" t="s">
        <v>24</v>
      </c>
      <c r="E162" s="42" t="s">
        <v>150</v>
      </c>
      <c r="F162" s="43">
        <v>100</v>
      </c>
      <c r="G162" s="43">
        <v>0.9</v>
      </c>
      <c r="H162" s="43">
        <v>0.2</v>
      </c>
      <c r="I162" s="43">
        <v>8.1</v>
      </c>
      <c r="J162" s="43">
        <v>43</v>
      </c>
      <c r="K162" s="44" t="s">
        <v>148</v>
      </c>
      <c r="L162" s="43">
        <v>19.600000000000001</v>
      </c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76">SUM(G158:G164)</f>
        <v>33.6</v>
      </c>
      <c r="H165" s="19">
        <f t="shared" si="76"/>
        <v>24.299999999999997</v>
      </c>
      <c r="I165" s="19">
        <f t="shared" si="76"/>
        <v>93.6</v>
      </c>
      <c r="J165" s="19">
        <f t="shared" si="76"/>
        <v>722.4</v>
      </c>
      <c r="K165" s="25"/>
      <c r="L165" s="19">
        <f t="shared" ref="L165" si="77">SUM(L158:L164)</f>
        <v>127.72999999999999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141</v>
      </c>
      <c r="F166" s="43">
        <v>60</v>
      </c>
      <c r="G166" s="43">
        <v>0.7</v>
      </c>
      <c r="H166" s="43">
        <v>0.1</v>
      </c>
      <c r="I166" s="43">
        <v>2.1</v>
      </c>
      <c r="J166" s="43">
        <v>12</v>
      </c>
      <c r="K166" s="52" t="s">
        <v>145</v>
      </c>
      <c r="L166" s="43">
        <v>8.6300000000000008</v>
      </c>
    </row>
    <row r="167" spans="1:12" ht="15">
      <c r="A167" s="23"/>
      <c r="B167" s="15"/>
      <c r="C167" s="11"/>
      <c r="D167" s="7" t="s">
        <v>27</v>
      </c>
      <c r="E167" s="56" t="s">
        <v>50</v>
      </c>
      <c r="F167" s="57">
        <v>200</v>
      </c>
      <c r="G167" s="57">
        <v>1.4</v>
      </c>
      <c r="H167" s="57">
        <v>2.2000000000000002</v>
      </c>
      <c r="I167" s="57">
        <v>8.6999999999999993</v>
      </c>
      <c r="J167" s="57">
        <v>67.2</v>
      </c>
      <c r="K167" s="58" t="s">
        <v>51</v>
      </c>
      <c r="L167" s="57">
        <v>6.76</v>
      </c>
    </row>
    <row r="168" spans="1:12" ht="15">
      <c r="A168" s="23"/>
      <c r="B168" s="15"/>
      <c r="C168" s="11"/>
      <c r="D168" s="7" t="s">
        <v>28</v>
      </c>
      <c r="E168" s="42" t="s">
        <v>63</v>
      </c>
      <c r="F168" s="43">
        <v>200</v>
      </c>
      <c r="G168" s="43">
        <v>14.6</v>
      </c>
      <c r="H168" s="43">
        <v>12.2</v>
      </c>
      <c r="I168" s="43">
        <v>17.399999999999999</v>
      </c>
      <c r="J168" s="43">
        <v>237.7</v>
      </c>
      <c r="K168" s="44" t="s">
        <v>118</v>
      </c>
      <c r="L168" s="43">
        <v>45.48</v>
      </c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 t="s">
        <v>82</v>
      </c>
      <c r="F170" s="43">
        <v>200</v>
      </c>
      <c r="G170" s="43">
        <v>0.6</v>
      </c>
      <c r="H170" s="43">
        <v>0.4</v>
      </c>
      <c r="I170" s="43">
        <v>32.6</v>
      </c>
      <c r="J170" s="43">
        <v>136.4</v>
      </c>
      <c r="K170" s="44" t="s">
        <v>83</v>
      </c>
      <c r="L170" s="43">
        <v>27.2</v>
      </c>
    </row>
    <row r="171" spans="1:12" ht="15">
      <c r="A171" s="23"/>
      <c r="B171" s="15"/>
      <c r="C171" s="11"/>
      <c r="D171" s="7" t="s">
        <v>31</v>
      </c>
      <c r="E171" s="42" t="s">
        <v>54</v>
      </c>
      <c r="F171" s="43">
        <v>40</v>
      </c>
      <c r="G171" s="43">
        <v>2.9</v>
      </c>
      <c r="H171" s="43">
        <v>0.3</v>
      </c>
      <c r="I171" s="43">
        <v>19.600000000000001</v>
      </c>
      <c r="J171" s="43">
        <v>93.7</v>
      </c>
      <c r="K171" s="51" t="s">
        <v>55</v>
      </c>
      <c r="L171" s="43">
        <v>3.27</v>
      </c>
    </row>
    <row r="172" spans="1:12" ht="15">
      <c r="A172" s="23"/>
      <c r="B172" s="15"/>
      <c r="C172" s="11"/>
      <c r="D172" s="7" t="s">
        <v>32</v>
      </c>
      <c r="E172" s="42" t="s">
        <v>56</v>
      </c>
      <c r="F172" s="43">
        <v>30</v>
      </c>
      <c r="G172" s="43">
        <v>2</v>
      </c>
      <c r="H172" s="43">
        <v>0.3</v>
      </c>
      <c r="I172" s="43">
        <v>11.9</v>
      </c>
      <c r="J172" s="43">
        <v>58.7</v>
      </c>
      <c r="K172" s="51" t="s">
        <v>57</v>
      </c>
      <c r="L172" s="43">
        <v>3.19</v>
      </c>
    </row>
    <row r="173" spans="1:12" ht="15">
      <c r="A173" s="23"/>
      <c r="B173" s="15"/>
      <c r="C173" s="11"/>
      <c r="D173" s="6" t="s">
        <v>91</v>
      </c>
      <c r="E173" s="42" t="s">
        <v>154</v>
      </c>
      <c r="F173" s="43">
        <v>30</v>
      </c>
      <c r="G173" s="43">
        <v>0.9</v>
      </c>
      <c r="H173" s="43">
        <v>3.9</v>
      </c>
      <c r="I173" s="43">
        <v>20.6</v>
      </c>
      <c r="J173" s="43">
        <v>127.4</v>
      </c>
      <c r="K173" s="51" t="s">
        <v>103</v>
      </c>
      <c r="L173" s="43">
        <v>5.85</v>
      </c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760</v>
      </c>
      <c r="G175" s="19">
        <f t="shared" ref="G175:J175" si="78">SUM(G166:G174)</f>
        <v>23.099999999999998</v>
      </c>
      <c r="H175" s="19">
        <f t="shared" si="78"/>
        <v>19.400000000000002</v>
      </c>
      <c r="I175" s="19">
        <f t="shared" si="78"/>
        <v>112.9</v>
      </c>
      <c r="J175" s="19">
        <f t="shared" si="78"/>
        <v>733.1</v>
      </c>
      <c r="K175" s="25"/>
      <c r="L175" s="19">
        <f t="shared" ref="L175" si="79">SUM(L166:L174)</f>
        <v>100.37999999999998</v>
      </c>
    </row>
    <row r="176" spans="1:12" ht="15.75" thickBot="1">
      <c r="A176" s="29">
        <f>A158</f>
        <v>2</v>
      </c>
      <c r="B176" s="30">
        <f>B158</f>
        <v>4</v>
      </c>
      <c r="C176" s="61" t="s">
        <v>4</v>
      </c>
      <c r="D176" s="62"/>
      <c r="E176" s="31"/>
      <c r="F176" s="32">
        <f>F165+F175</f>
        <v>1270</v>
      </c>
      <c r="G176" s="32">
        <f t="shared" ref="G176" si="80">G165+G175</f>
        <v>56.7</v>
      </c>
      <c r="H176" s="32">
        <f t="shared" ref="H176" si="81">H165+H175</f>
        <v>43.7</v>
      </c>
      <c r="I176" s="32">
        <f t="shared" ref="I176" si="82">I165+I175</f>
        <v>206.5</v>
      </c>
      <c r="J176" s="32">
        <f t="shared" ref="J176:L176" si="83">J165+J175</f>
        <v>1455.5</v>
      </c>
      <c r="K176" s="55"/>
      <c r="L176" s="54">
        <f t="shared" si="83"/>
        <v>228.10999999999996</v>
      </c>
    </row>
    <row r="177" spans="1:12" ht="25.5">
      <c r="A177" s="20">
        <v>2</v>
      </c>
      <c r="B177" s="21">
        <v>5</v>
      </c>
      <c r="C177" s="22" t="s">
        <v>20</v>
      </c>
      <c r="D177" s="5" t="s">
        <v>21</v>
      </c>
      <c r="E177" s="39" t="s">
        <v>104</v>
      </c>
      <c r="F177" s="40">
        <v>245</v>
      </c>
      <c r="G177" s="40">
        <v>20</v>
      </c>
      <c r="H177" s="40">
        <v>14.1</v>
      </c>
      <c r="I177" s="40">
        <v>21.3</v>
      </c>
      <c r="J177" s="40">
        <v>297.7</v>
      </c>
      <c r="K177" s="41" t="s">
        <v>105</v>
      </c>
      <c r="L177" s="40">
        <v>110.51</v>
      </c>
    </row>
    <row r="178" spans="1:12" ht="15">
      <c r="A178" s="23"/>
      <c r="B178" s="15"/>
      <c r="C178" s="11"/>
      <c r="D178" s="6" t="s">
        <v>26</v>
      </c>
      <c r="E178" s="42" t="s">
        <v>142</v>
      </c>
      <c r="F178" s="43">
        <v>60</v>
      </c>
      <c r="G178" s="43">
        <v>1</v>
      </c>
      <c r="H178" s="43">
        <v>3</v>
      </c>
      <c r="I178" s="43">
        <v>2.1</v>
      </c>
      <c r="J178" s="43">
        <v>39.4</v>
      </c>
      <c r="K178" s="52" t="s">
        <v>146</v>
      </c>
      <c r="L178" s="43">
        <v>9.42</v>
      </c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25.5">
      <c r="A180" s="23"/>
      <c r="B180" s="15"/>
      <c r="C180" s="11"/>
      <c r="D180" s="7" t="s">
        <v>23</v>
      </c>
      <c r="E180" s="42" t="s">
        <v>43</v>
      </c>
      <c r="F180" s="43">
        <v>50</v>
      </c>
      <c r="G180" s="43">
        <v>3.5</v>
      </c>
      <c r="H180" s="43">
        <v>0.4</v>
      </c>
      <c r="I180" s="43">
        <v>22.6</v>
      </c>
      <c r="J180" s="43">
        <v>109.4</v>
      </c>
      <c r="K180" s="44" t="s">
        <v>44</v>
      </c>
      <c r="L180" s="43">
        <v>4.58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 t="s">
        <v>30</v>
      </c>
      <c r="E182" s="42" t="s">
        <v>58</v>
      </c>
      <c r="F182" s="43">
        <v>200</v>
      </c>
      <c r="G182" s="43">
        <v>0.2</v>
      </c>
      <c r="H182" s="43">
        <v>0.2</v>
      </c>
      <c r="I182" s="43">
        <v>14.9</v>
      </c>
      <c r="J182" s="43">
        <v>62.7</v>
      </c>
      <c r="K182" s="44" t="s">
        <v>59</v>
      </c>
      <c r="L182" s="43">
        <v>5.24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555</v>
      </c>
      <c r="G184" s="19">
        <f t="shared" ref="G184:J184" si="84">SUM(G177:G183)</f>
        <v>24.7</v>
      </c>
      <c r="H184" s="19">
        <f t="shared" si="84"/>
        <v>17.7</v>
      </c>
      <c r="I184" s="19">
        <f t="shared" si="84"/>
        <v>60.9</v>
      </c>
      <c r="J184" s="19">
        <f t="shared" si="84"/>
        <v>509.2</v>
      </c>
      <c r="K184" s="25"/>
      <c r="L184" s="19">
        <f t="shared" ref="L184" si="85">SUM(L177:L183)</f>
        <v>129.75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144</v>
      </c>
      <c r="F185" s="43">
        <v>60</v>
      </c>
      <c r="G185" s="43">
        <v>0.5</v>
      </c>
      <c r="H185" s="43">
        <v>0.1</v>
      </c>
      <c r="I185" s="43">
        <v>1</v>
      </c>
      <c r="J185" s="43">
        <v>6</v>
      </c>
      <c r="K185" s="52" t="s">
        <v>145</v>
      </c>
      <c r="L185" s="43">
        <v>8.0500000000000007</v>
      </c>
    </row>
    <row r="186" spans="1:12" ht="15">
      <c r="A186" s="23"/>
      <c r="B186" s="15"/>
      <c r="C186" s="11"/>
      <c r="D186" s="7" t="s">
        <v>27</v>
      </c>
      <c r="E186" s="42" t="s">
        <v>106</v>
      </c>
      <c r="F186" s="43">
        <v>200</v>
      </c>
      <c r="G186" s="43">
        <v>1.4</v>
      </c>
      <c r="H186" s="43">
        <v>2.2000000000000002</v>
      </c>
      <c r="I186" s="43">
        <v>6.3</v>
      </c>
      <c r="J186" s="43">
        <v>56</v>
      </c>
      <c r="K186" s="44" t="s">
        <v>107</v>
      </c>
      <c r="L186" s="43">
        <v>5.77</v>
      </c>
    </row>
    <row r="187" spans="1:12" ht="25.5">
      <c r="A187" s="23"/>
      <c r="B187" s="15"/>
      <c r="C187" s="11"/>
      <c r="D187" s="7" t="s">
        <v>28</v>
      </c>
      <c r="E187" s="42" t="s">
        <v>137</v>
      </c>
      <c r="F187" s="43">
        <v>120</v>
      </c>
      <c r="G187" s="43">
        <v>18.600000000000001</v>
      </c>
      <c r="H187" s="43">
        <v>19.8</v>
      </c>
      <c r="I187" s="43">
        <v>15.8</v>
      </c>
      <c r="J187" s="43">
        <v>321.89999999999998</v>
      </c>
      <c r="K187" s="44" t="s">
        <v>138</v>
      </c>
      <c r="L187" s="43">
        <v>42.69</v>
      </c>
    </row>
    <row r="188" spans="1:12" ht="15">
      <c r="A188" s="23"/>
      <c r="B188" s="15"/>
      <c r="C188" s="11"/>
      <c r="D188" s="7" t="s">
        <v>29</v>
      </c>
      <c r="E188" s="42" t="s">
        <v>139</v>
      </c>
      <c r="F188" s="43">
        <v>150</v>
      </c>
      <c r="G188" s="43">
        <v>3.3</v>
      </c>
      <c r="H188" s="43">
        <v>5.4</v>
      </c>
      <c r="I188" s="43">
        <v>34</v>
      </c>
      <c r="J188" s="43">
        <v>197.6</v>
      </c>
      <c r="K188" s="44" t="s">
        <v>140</v>
      </c>
      <c r="L188" s="43">
        <v>11.91</v>
      </c>
    </row>
    <row r="189" spans="1:12" ht="15">
      <c r="A189" s="23"/>
      <c r="B189" s="15"/>
      <c r="C189" s="11"/>
      <c r="D189" s="7" t="s">
        <v>30</v>
      </c>
      <c r="E189" s="42" t="s">
        <v>52</v>
      </c>
      <c r="F189" s="43">
        <v>200</v>
      </c>
      <c r="G189" s="43">
        <v>0.3</v>
      </c>
      <c r="H189" s="43">
        <v>0</v>
      </c>
      <c r="I189" s="43">
        <v>15.2</v>
      </c>
      <c r="J189" s="43">
        <v>62.1</v>
      </c>
      <c r="K189" s="44" t="s">
        <v>53</v>
      </c>
      <c r="L189" s="43">
        <v>4.2</v>
      </c>
    </row>
    <row r="190" spans="1:12" ht="15">
      <c r="A190" s="23"/>
      <c r="B190" s="15"/>
      <c r="C190" s="11"/>
      <c r="D190" s="7" t="s">
        <v>31</v>
      </c>
      <c r="E190" s="42" t="s">
        <v>54</v>
      </c>
      <c r="F190" s="43">
        <v>40</v>
      </c>
      <c r="G190" s="43">
        <v>2.9</v>
      </c>
      <c r="H190" s="43">
        <v>0.3</v>
      </c>
      <c r="I190" s="43">
        <v>19.600000000000001</v>
      </c>
      <c r="J190" s="43">
        <v>93.7</v>
      </c>
      <c r="K190" s="51" t="s">
        <v>55</v>
      </c>
      <c r="L190" s="43">
        <v>3.27</v>
      </c>
    </row>
    <row r="191" spans="1:12" ht="15">
      <c r="A191" s="23"/>
      <c r="B191" s="15"/>
      <c r="C191" s="11"/>
      <c r="D191" s="7" t="s">
        <v>32</v>
      </c>
      <c r="E191" s="42" t="s">
        <v>56</v>
      </c>
      <c r="F191" s="43">
        <v>30</v>
      </c>
      <c r="G191" s="43">
        <v>2</v>
      </c>
      <c r="H191" s="43">
        <v>0.3</v>
      </c>
      <c r="I191" s="43">
        <v>11.9</v>
      </c>
      <c r="J191" s="43">
        <v>58.7</v>
      </c>
      <c r="K191" s="51" t="s">
        <v>57</v>
      </c>
      <c r="L191" s="43">
        <v>3.19</v>
      </c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800</v>
      </c>
      <c r="G194" s="19">
        <f t="shared" ref="G194:J194" si="86">SUM(G185:G193)</f>
        <v>29</v>
      </c>
      <c r="H194" s="19">
        <f t="shared" si="86"/>
        <v>28.1</v>
      </c>
      <c r="I194" s="19">
        <f t="shared" si="86"/>
        <v>103.80000000000001</v>
      </c>
      <c r="J194" s="19">
        <f t="shared" si="86"/>
        <v>796.00000000000011</v>
      </c>
      <c r="K194" s="25"/>
      <c r="L194" s="19">
        <f t="shared" ref="L194" si="87">SUM(L185:L193)</f>
        <v>79.08</v>
      </c>
    </row>
    <row r="195" spans="1:12" ht="15.75" thickBot="1">
      <c r="A195" s="29">
        <f>A177</f>
        <v>2</v>
      </c>
      <c r="B195" s="30">
        <f>B177</f>
        <v>5</v>
      </c>
      <c r="C195" s="61" t="s">
        <v>4</v>
      </c>
      <c r="D195" s="62"/>
      <c r="E195" s="31"/>
      <c r="F195" s="32">
        <f>F184+F194</f>
        <v>1355</v>
      </c>
      <c r="G195" s="32">
        <f t="shared" ref="G195" si="88">G184+G194</f>
        <v>53.7</v>
      </c>
      <c r="H195" s="32">
        <f t="shared" ref="H195" si="89">H184+H194</f>
        <v>45.8</v>
      </c>
      <c r="I195" s="32">
        <f t="shared" ref="I195" si="90">I184+I194</f>
        <v>164.70000000000002</v>
      </c>
      <c r="J195" s="32">
        <f t="shared" ref="J195:L195" si="91">J184+J194</f>
        <v>1305.2</v>
      </c>
      <c r="K195" s="55"/>
      <c r="L195" s="54">
        <f t="shared" si="91"/>
        <v>208.82999999999998</v>
      </c>
    </row>
    <row r="196" spans="1:12" ht="13.5" thickBot="1">
      <c r="A196" s="27"/>
      <c r="B196" s="28"/>
      <c r="C196" s="63" t="s">
        <v>5</v>
      </c>
      <c r="D196" s="63"/>
      <c r="E196" s="63"/>
      <c r="F196" s="34">
        <f>(F24+F43+F62+F81+F100+F119+F138+F157+F176+F195)/(IF(F24=0,0,1)+IF(F43=0,0,1)+IF(F62=0,0,1)+IF(F81=0,0,1)+IF(F100=0,0,1)+IF(F119=0,0,1)+IF(F138=0,0,1)+IF(F157=0,0,1)+IF(F176=0,0,1)+IF(F195=0,0,1))</f>
        <v>1346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53.069999999999993</v>
      </c>
      <c r="H196" s="34">
        <f t="shared" si="92"/>
        <v>51.719999999999992</v>
      </c>
      <c r="I196" s="34">
        <f t="shared" si="92"/>
        <v>173.47</v>
      </c>
      <c r="J196" s="34">
        <f t="shared" si="92"/>
        <v>1405.0300000000002</v>
      </c>
      <c r="K196" s="60"/>
      <c r="L196" s="59">
        <f t="shared" ref="L196" si="93">(L24+L43+L62+L81+L100+L119+L138+L157+L176+L195)/(IF(L24=0,0,1)+IF(L43=0,0,1)+IF(L62=0,0,1)+IF(L81=0,0,1)+IF(L100=0,0,1)+IF(L119=0,0,1)+IF(L138=0,0,1)+IF(L157=0,0,1)+IF(L176=0,0,1)+IF(L195=0,0,1))</f>
        <v>214.917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2024-04-05T10:55:30Z</cp:lastPrinted>
  <dcterms:created xsi:type="dcterms:W3CDTF">2022-05-16T14:23:56Z</dcterms:created>
  <dcterms:modified xsi:type="dcterms:W3CDTF">2025-12-30T08:26:11Z</dcterms:modified>
</cp:coreProperties>
</file>