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8"/>
  <c r="D18"/>
  <c r="E17"/>
  <c r="D17"/>
  <c r="E16"/>
  <c r="D16"/>
  <c r="E15"/>
  <c r="D15"/>
  <c r="E14"/>
  <c r="D14"/>
  <c r="E13"/>
  <c r="D13"/>
  <c r="E12"/>
  <c r="D12"/>
  <c r="E11"/>
  <c r="D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E4"/>
  <c r="D4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<sst xmlns="http://schemas.openxmlformats.org/spreadsheetml/2006/main" count="43" uniqueCount="39">
  <si>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</si>
  <si>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</si>
  <si>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</si>
  <si>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</si>
  <si>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</si>
  <si>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</si>
  <si>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</si>
  <si>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</si>
  <si>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</si>
  <si>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</si>
  <si>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</si>
  <si>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</si>
  <si>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</si>
  <si>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</si>
  <si>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</si>
  <si>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</si>
  <si>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</si>
  <si>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</si>
  <si>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</si>
  <si>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</si>
  <si>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</si>
  <si>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</si>
  <si>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</si>
  <si>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</si>
  <si>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</si>
  <si>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</si>
  <si>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</si>
  <si>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</si>
  <si>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3.9-60</t>
  </si>
  <si>
    <t>12.14-90</t>
  </si>
  <si>
    <t>Тефтели мясные с рисом ("ёжики")</t>
  </si>
  <si>
    <t>13.2-150</t>
  </si>
  <si>
    <t>5.1-200</t>
  </si>
  <si>
    <t>3.3-60</t>
  </si>
  <si>
    <t>10.6-200</t>
  </si>
  <si>
    <t>12.7-130</t>
  </si>
  <si>
    <t>13.6-150</t>
  </si>
  <si>
    <t>5.6-200</t>
  </si>
  <si>
    <t>1.1-100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</si>
</sst>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13.1</v>
          </cell>
          <cell r="C279">
            <v>11.2</v>
          </cell>
          <cell r="E279">
            <v>5.82</v>
          </cell>
          <cell r="G279">
            <v>195.7</v>
          </cell>
        </row>
        <row r="544">
          <cell r="E544">
            <v>90</v>
          </cell>
        </row>
        <row r="563">
          <cell r="A563">
            <v>8.1999999999999993</v>
          </cell>
          <cell r="C563">
            <v>9</v>
          </cell>
          <cell r="E563">
            <v>9</v>
          </cell>
          <cell r="G563">
            <v>108.7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3.5</v>
          </cell>
          <cell r="C74">
            <v>3.3</v>
          </cell>
          <cell r="E74">
            <v>23.3</v>
          </cell>
          <cell r="G74">
            <v>117.9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2.9</v>
          </cell>
          <cell r="E247">
            <v>28.5</v>
          </cell>
          <cell r="G247">
            <v>134.19999999999999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4.4000000000000004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44861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31" t="s">
        <v>28</v>
      </c>
      <c r="D4" s="30" t="str">
        <f>'[1]ФРУКТЫ, ОВОЩИ'!$E$473</f>
        <v>Салат витаминный</v>
      </c>
      <c r="E4" s="31">
        <f>'[1]ФРУКТЫ, ОВОЩИ'!$E$348</f>
        <v>60</v>
      </c>
      <c r="F4" s="28">
        <v>75.260000000000005</v>
      </c>
      <c r="G4" s="32">
        <f>'[1]ФРУКТЫ, ОВОЩИ'!$G$494</f>
        <v>69.12</v>
      </c>
      <c r="H4" s="32">
        <f>'[1]ФРУКТЫ, ОВОЩИ'!$A$494</f>
        <v>0.66</v>
      </c>
      <c r="I4" s="32">
        <f>'[1]ФРУКТЫ, ОВОЩИ'!$C$494</f>
        <v>4.4000000000000004</v>
      </c>
      <c r="J4" s="32">
        <f>'[1]ФРУКТЫ, ОВОЩИ'!$E$494</f>
        <v>6.36</v>
      </c>
    </row>
    <row r="5" spans="1:10" ht="17.100000000000001" customHeight="1">
      <c r="A5" s="16"/>
      <c r="B5" s="17" t="s">
        <v>23</v>
      </c>
      <c r="C5" s="31" t="s">
        <v>29</v>
      </c>
      <c r="D5" s="30" t="s">
        <v>30</v>
      </c>
      <c r="E5" s="31">
        <f>'[1]МЯСО, РЫБА'!$E$544</f>
        <v>90</v>
      </c>
      <c r="F5" s="24"/>
      <c r="G5" s="32">
        <f>'[1]МЯСО, РЫБА'!$G$563</f>
        <v>108.7</v>
      </c>
      <c r="H5" s="32">
        <f>'[1]МЯСО, РЫБА'!$A$563</f>
        <v>8.1999999999999993</v>
      </c>
      <c r="I5" s="32">
        <f>'[1]МЯСО, РЫБА'!$C$563</f>
        <v>9</v>
      </c>
      <c r="J5" s="32">
        <f>'[1]МЯСО, РЫБА'!$E$563</f>
        <v>9</v>
      </c>
    </row>
    <row r="6" spans="1:10" ht="17.100000000000001" customHeight="1">
      <c r="A6" s="16"/>
      <c r="B6" s="18" t="s">
        <v>24</v>
      </c>
      <c r="C6" s="31" t="s">
        <v>31</v>
      </c>
      <c r="D6" s="30" t="str">
        <f>[1]ГАРНИРЫ!$E$54</f>
        <v>Макаронные изделия отварные</v>
      </c>
      <c r="E6" s="31">
        <f>[1]ГАРНИРЫ!$E$57</f>
        <v>150</v>
      </c>
      <c r="F6" s="24"/>
      <c r="G6" s="32">
        <f>[1]ГАРНИРЫ!$G$74</f>
        <v>117.9</v>
      </c>
      <c r="H6" s="32">
        <f>[1]ГАРНИРЫ!$A$74</f>
        <v>3.5</v>
      </c>
      <c r="I6" s="32">
        <f>[1]ГАРНИРЫ!$C$74</f>
        <v>3.3</v>
      </c>
      <c r="J6" s="32">
        <f>[1]ГАРНИРЫ!$E$74</f>
        <v>23.3</v>
      </c>
    </row>
    <row r="7" spans="1:10" ht="17.100000000000001" customHeight="1">
      <c r="A7" s="16"/>
      <c r="B7" s="18"/>
      <c r="C7" s="29" t="s">
        <v>32</v>
      </c>
      <c r="D7" s="34" t="str">
        <f>[1]НАПИТКИ!$P$11</f>
        <v>Чай с сахаром</v>
      </c>
      <c r="E7" s="31">
        <f>[1]НАПИТКИ!$P$14</f>
        <v>200</v>
      </c>
      <c r="F7" s="24"/>
      <c r="G7" s="32">
        <f>[1]НАПИТКИ!$R$29</f>
        <v>62.239999999999995</v>
      </c>
      <c r="H7" s="32">
        <f>[1]НАПИТКИ!$L$29</f>
        <v>0.15999999999999998</v>
      </c>
      <c r="I7" s="32">
        <f>[1]НАПИТКИ!$N$29</f>
        <v>0</v>
      </c>
      <c r="J7" s="32">
        <f>[1]НАПИТКИ!$P$29</f>
        <v>15.440000000000001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33</v>
      </c>
      <c r="D11" s="37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2">
        <f>'[1]ФРУКТЫ, ОВОЩИ'!$G$240</f>
        <v>56.3</v>
      </c>
      <c r="H11" s="32">
        <f>'[1]ФРУКТЫ, ОВОЩИ'!$A$240</f>
        <v>0.5</v>
      </c>
      <c r="I11" s="32">
        <f>'[1]ФРУКТЫ, ОВОЩИ'!$C$240</f>
        <v>4.4000000000000004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34</v>
      </c>
      <c r="D12" s="30" t="str">
        <f>[1]СУПЫ!$E$219</f>
        <v>Рассольник ленинградский</v>
      </c>
      <c r="E12" s="31">
        <f>[1]СУПЫ!$E$222</f>
        <v>200</v>
      </c>
      <c r="F12" s="18"/>
      <c r="G12" s="32">
        <f>[1]СУПЫ!$G$240</f>
        <v>99.7</v>
      </c>
      <c r="H12" s="32">
        <f>[1]СУПЫ!$A$240</f>
        <v>1.9</v>
      </c>
      <c r="I12" s="32">
        <f>[1]СУПЫ!$C$240</f>
        <v>2.8</v>
      </c>
      <c r="J12" s="32">
        <f>[1]СУПЫ!$E$240</f>
        <v>12.2</v>
      </c>
    </row>
    <row r="13" spans="1:10" ht="18" customHeight="1">
      <c r="A13" s="16"/>
      <c r="B13" s="17" t="s">
        <v>14</v>
      </c>
      <c r="C13" s="35" t="s">
        <v>35</v>
      </c>
      <c r="D13" s="30" t="str">
        <f>'[1]МЯСО, РЫБА'!$E$260</f>
        <v>Печень говяжья по-строгановски</v>
      </c>
      <c r="E13" s="36" t="str">
        <f>'[1]МЯСО, РЫБА'!$E$263</f>
        <v>90/40</v>
      </c>
      <c r="F13" s="18"/>
      <c r="G13" s="32">
        <f>'[1]МЯСО, РЫБА'!$G$279</f>
        <v>195.7</v>
      </c>
      <c r="H13" s="32">
        <f>'[1]МЯСО, РЫБА'!$A$279</f>
        <v>13.1</v>
      </c>
      <c r="I13" s="32">
        <f>'[1]МЯСО, РЫБА'!$C$279</f>
        <v>11.2</v>
      </c>
      <c r="J13" s="32">
        <f>'[1]МЯСО, РЫБА'!$E$279</f>
        <v>5.82</v>
      </c>
    </row>
    <row r="14" spans="1:10" ht="18" customHeight="1">
      <c r="A14" s="16"/>
      <c r="B14" s="18" t="s">
        <v>27</v>
      </c>
      <c r="C14" s="35" t="s">
        <v>36</v>
      </c>
      <c r="D14" s="30" t="str">
        <f>[1]ГАРНИРЫ!$E$227</f>
        <v>Каша гречневая рассыпчатая</v>
      </c>
      <c r="E14" s="36">
        <f>[1]ГАРНИРЫ!$E$230</f>
        <v>150</v>
      </c>
      <c r="F14" s="18"/>
      <c r="G14" s="32">
        <f>[1]ГАРНИРЫ!$G$247</f>
        <v>134.19999999999999</v>
      </c>
      <c r="H14" s="32">
        <f>[1]ГАРНИРЫ!$A$247</f>
        <v>1.9</v>
      </c>
      <c r="I14" s="32">
        <f>[1]ГАРНИРЫ!$C$247</f>
        <v>2.9</v>
      </c>
      <c r="J14" s="32">
        <f>[1]ГАРНИРЫ!$E$247</f>
        <v>28.5</v>
      </c>
    </row>
    <row r="15" spans="1:10" ht="18" customHeight="1">
      <c r="A15" s="16"/>
      <c r="B15" s="18" t="s">
        <v>24</v>
      </c>
      <c r="C15" s="29" t="s">
        <v>37</v>
      </c>
      <c r="D15" s="30" t="str">
        <f>[1]НАПИТКИ!$P$220</f>
        <v>Сок фруктовый</v>
      </c>
      <c r="E15" s="31">
        <f>[1]НАПИТКИ!$P$223</f>
        <v>200</v>
      </c>
      <c r="F15" s="18"/>
      <c r="G15" s="32">
        <f>[1]НАПИТКИ!$R$241</f>
        <v>24.888888888888889</v>
      </c>
      <c r="H15" s="32">
        <f>[1]НАПИТКИ!$L$241</f>
        <v>2</v>
      </c>
      <c r="I15" s="32">
        <f>[1]НАПИТКИ!$N$241</f>
        <v>0.16666666666666666</v>
      </c>
      <c r="J15" s="32">
        <f>[1]НАПИТКИ!$P$241</f>
        <v>3.7777777777777777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38</v>
      </c>
      <c r="D18" s="30" t="str">
        <f>'[1]ФРУКТЫ, ОВОЩИ'!$P$11</f>
        <v>Фрукты свежие (яблоки)</v>
      </c>
      <c r="E18" s="31">
        <f>'[1]ФРУКТЫ, ОВОЩИ'!$E$14</f>
        <v>100</v>
      </c>
      <c r="F18" s="22"/>
      <c r="G18" s="32">
        <f>'[1]ФРУКТЫ, ОВОЩИ'!$G$27</f>
        <v>45</v>
      </c>
      <c r="H18" s="32">
        <f>'[1]ФРУКТЫ, ОВОЩИ'!$A$27</f>
        <v>0.4</v>
      </c>
      <c r="I18" s="32">
        <f>'[1]ФРУКТЫ, ОВОЩИ'!$C$27</f>
        <v>0.4</v>
      </c>
      <c r="J18" s="32">
        <f>'[1]ФРУКТЫ, ОВОЩИ'!$E$27</f>
        <v>10.4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2022-10-27T05:00:29Z</dcterms:modified>
</cp:coreProperties>
</file>