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1"/>
  <c r="G16"/>
  <c r="G15"/>
  <c r="G14"/>
  <c r="G13"/>
  <c r="G12"/>
  <c r="G11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7"/>
  <c r="D17"/>
  <c r="E16"/>
  <c r="D16"/>
  <c r="E15"/>
  <c r="D15"/>
  <c r="E14"/>
  <c r="D14"/>
  <c r="E13"/>
  <c r="D13"/>
  <c r="E12"/>
  <c r="D12"/>
  <c r="E11"/>
  <c r="D11"/>
  <c r="G10"/>
  <c r="G9"/>
  <c r="G8"/>
  <c r="G7"/>
  <c r="G6"/>
  <c r="G5"/>
  <c r="G4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D5"/>
  <c r="E4"/>
  <c r="D4"/>
</calcChain>
</file>

<file path=xl/sharedStrings.xml><?xml version="1.0" encoding="utf-8"?>
<sst xmlns="http://schemas.openxmlformats.org/spreadsheetml/2006/main" count="45" uniqueCount="40">
  <si>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</si>
  <si>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</si>
  <si>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</si>
  <si>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</si>
  <si>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</si>
  <si>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</si>
  <si>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</si>
  <si>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</si>
  <si>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</si>
  <si>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</si>
  <si>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</si>
  <si>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</si>
  <si>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</si>
  <si>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</si>
  <si>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</si>
  <si>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</si>
  <si>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</si>
  <si>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</si>
  <si>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</si>
  <si>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</si>
  <si>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</si>
  <si>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</si>
  <si>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</si>
  <si>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</si>
  <si>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</si>
  <si>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</si>
  <si>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</si>
  <si>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</si>
  <si>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3.9-60</t>
  </si>
  <si>
    <t>12.15-100</t>
  </si>
  <si>
    <t>50/50</t>
  </si>
  <si>
    <t>13.7-150</t>
  </si>
  <si>
    <t>5.6-200</t>
  </si>
  <si>
    <t>16.5-60</t>
  </si>
  <si>
    <t>Слойка с начинкой фруктовой</t>
  </si>
  <si>
    <t>3.3-60</t>
  </si>
  <si>
    <t>10.7-200</t>
  </si>
  <si>
    <t>12.10-90</t>
  </si>
  <si>
    <t>13.2-150</t>
  </si>
  <si>
    <t>5.11-200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</si>
</sst>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7.5"/>
      <color theme="1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8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%20&#1085;&#1072;/Users/&#1055;&#1086;&#1083;&#1100;&#1079;&#1086;&#1074;&#1072;&#1090;&#1077;&#1083;&#1100;/Desktop/&#1052;&#1045;&#1053;&#1070;/&#1052;&#1045;&#1053;&#1070;%20&#1064;&#1050;&#1054;&#1051;&#1067;%202022/&#1052;&#1045;&#1053;&#1070;%20&#1057;&#1045;&#1053;&#1058;&#1071;&#1041;&#1056;&#1068;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62">
          <cell r="E262" t="str">
            <v>Суп картофельный с бобовыми (горох)</v>
          </cell>
        </row>
        <row r="265">
          <cell r="E265">
            <v>200</v>
          </cell>
        </row>
        <row r="283">
          <cell r="A283">
            <v>4.5999999999999996</v>
          </cell>
          <cell r="C283">
            <v>3.3</v>
          </cell>
          <cell r="E283">
            <v>12.6</v>
          </cell>
          <cell r="G283">
            <v>98.9</v>
          </cell>
        </row>
      </sheetData>
      <sheetData sheetId="3" refreshError="1">
        <row r="11">
          <cell r="E11" t="str">
            <v>Биточки рыбные</v>
          </cell>
        </row>
        <row r="379">
          <cell r="E379" t="str">
            <v>Курица в соусе с томатом</v>
          </cell>
        </row>
        <row r="382">
          <cell r="E382">
            <v>90</v>
          </cell>
        </row>
        <row r="398">
          <cell r="A398">
            <v>15.2</v>
          </cell>
          <cell r="C398">
            <v>15.7</v>
          </cell>
          <cell r="E398">
            <v>1.7</v>
          </cell>
          <cell r="G398">
            <v>185.3</v>
          </cell>
        </row>
        <row r="585">
          <cell r="E585" t="str">
            <v>Рыба, тушенная в томате с овощами</v>
          </cell>
        </row>
        <row r="604">
          <cell r="A604">
            <v>9.6999999999999993</v>
          </cell>
          <cell r="C604">
            <v>6.8</v>
          </cell>
          <cell r="E604">
            <v>4.2</v>
          </cell>
          <cell r="G604">
            <v>119.7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3.5</v>
          </cell>
          <cell r="C74">
            <v>3.3</v>
          </cell>
          <cell r="E74">
            <v>23.3</v>
          </cell>
          <cell r="G74">
            <v>117.9</v>
          </cell>
        </row>
        <row r="269">
          <cell r="E269" t="str">
            <v>Картофель отварной</v>
          </cell>
        </row>
        <row r="272">
          <cell r="E272">
            <v>150</v>
          </cell>
        </row>
        <row r="289">
          <cell r="A289">
            <v>2.8</v>
          </cell>
          <cell r="C289">
            <v>4.8</v>
          </cell>
          <cell r="E289">
            <v>24.6</v>
          </cell>
          <cell r="G289">
            <v>137.19999999999999</v>
          </cell>
        </row>
      </sheetData>
      <sheetData sheetId="5" refreshError="1">
        <row r="11">
          <cell r="P11" t="str">
            <v>Чай с сахаром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  <row r="442">
          <cell r="P442" t="str">
            <v>Чай фруктовый</v>
          </cell>
        </row>
        <row r="445">
          <cell r="P445">
            <v>200</v>
          </cell>
        </row>
        <row r="458">
          <cell r="L458">
            <v>0.55555555555555558</v>
          </cell>
          <cell r="N458">
            <v>0</v>
          </cell>
          <cell r="P458">
            <v>10.333333333333334</v>
          </cell>
          <cell r="R458">
            <v>61.777777777777779</v>
          </cell>
        </row>
      </sheetData>
      <sheetData sheetId="6" refreshError="1">
        <row r="11">
          <cell r="P11" t="str">
            <v>Фрукты свежие (яблоки)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4.4000000000000004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4.4000000000000004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  <row r="372">
          <cell r="A372">
            <v>0.5</v>
          </cell>
          <cell r="C372">
            <v>1.2</v>
          </cell>
          <cell r="E372">
            <v>13.6</v>
          </cell>
          <cell r="G372">
            <v>117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N18" sqref="N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44840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28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4.4000000000000004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8" t="s">
        <v>29</v>
      </c>
      <c r="D5" s="39" t="str">
        <f>'[1]МЯСО, РЫБА'!$E$585</f>
        <v>Рыба, тушенная в томате с овощами</v>
      </c>
      <c r="E5" s="35" t="s">
        <v>30</v>
      </c>
      <c r="F5" s="24"/>
      <c r="G5" s="36">
        <f>'[1]МЯСО, РЫБА'!$G$604</f>
        <v>119.7</v>
      </c>
      <c r="H5" s="36">
        <f>'[1]МЯСО, РЫБА'!$A$604</f>
        <v>9.6999999999999993</v>
      </c>
      <c r="I5" s="36">
        <f>'[1]МЯСО, РЫБА'!$C$604</f>
        <v>6.8</v>
      </c>
      <c r="J5" s="36">
        <f>'[1]МЯСО, РЫБА'!$E$604</f>
        <v>4.2</v>
      </c>
    </row>
    <row r="6" spans="1:10" ht="17.100000000000001" customHeight="1">
      <c r="A6" s="16"/>
      <c r="B6" s="18" t="s">
        <v>27</v>
      </c>
      <c r="C6" s="34" t="s">
        <v>31</v>
      </c>
      <c r="D6" s="40" t="str">
        <f>[1]ГАРНИРЫ!$E$269</f>
        <v>Картофель отварной</v>
      </c>
      <c r="E6" s="35">
        <f>[1]ГАРНИРЫ!$E$272</f>
        <v>150</v>
      </c>
      <c r="F6" s="24"/>
      <c r="G6" s="36">
        <f>[1]ГАРНИРЫ!$G$289</f>
        <v>137.19999999999999</v>
      </c>
      <c r="H6" s="36">
        <f>[1]ГАРНИРЫ!$A$289</f>
        <v>2.8</v>
      </c>
      <c r="I6" s="36">
        <f>[1]ГАРНИРЫ!$C$289</f>
        <v>4.8</v>
      </c>
      <c r="J6" s="36">
        <f>[1]ГАРНИРЫ!$E$289</f>
        <v>24.6</v>
      </c>
    </row>
    <row r="7" spans="1:10" ht="17.100000000000001" customHeight="1">
      <c r="A7" s="16"/>
      <c r="B7" s="18" t="s">
        <v>24</v>
      </c>
      <c r="C7" s="29" t="s">
        <v>32</v>
      </c>
      <c r="D7" s="30" t="str">
        <f>[1]НАПИТКИ!$P$220</f>
        <v>Сок фруктовый</v>
      </c>
      <c r="E7" s="31">
        <f>[1]НАПИТКИ!$P$223</f>
        <v>200</v>
      </c>
      <c r="F7" s="24"/>
      <c r="G7" s="32">
        <f>[1]НАПИТКИ!$R$241</f>
        <v>24.888888888888889</v>
      </c>
      <c r="H7" s="32">
        <f>[1]НАПИТКИ!$L$241</f>
        <v>2</v>
      </c>
      <c r="I7" s="32">
        <f>[1]НАПИТКИ!$N$241</f>
        <v>0.16666666666666666</v>
      </c>
      <c r="J7" s="32">
        <f>[1]НАПИТКИ!$P$241</f>
        <v>3.7777777777777777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 t="s">
        <v>33</v>
      </c>
      <c r="D10" s="41" t="s">
        <v>34</v>
      </c>
      <c r="E10" s="31">
        <v>60</v>
      </c>
      <c r="F10" s="22"/>
      <c r="G10" s="32">
        <f>'[1]ГАСТРОНОМИЯ, ВЫПЕЧКА'!$G$372</f>
        <v>117</v>
      </c>
      <c r="H10" s="32">
        <f>'[1]ГАСТРОНОМИЯ, ВЫПЕЧКА'!$A$372</f>
        <v>0.5</v>
      </c>
      <c r="I10" s="32">
        <f>'[1]ГАСТРОНОМИЯ, ВЫПЕЧКА'!$C$372</f>
        <v>1.2</v>
      </c>
      <c r="J10" s="32">
        <f>'[1]ГАСТРОНОМИЯ, ВЫПЕЧКА'!$E$372</f>
        <v>13.6</v>
      </c>
    </row>
    <row r="11" spans="1:10" ht="18" customHeight="1">
      <c r="A11" s="16" t="s">
        <v>11</v>
      </c>
      <c r="B11" s="23" t="s">
        <v>12</v>
      </c>
      <c r="C11" s="29" t="s">
        <v>35</v>
      </c>
      <c r="D11" s="42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4.4000000000000004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36</v>
      </c>
      <c r="D12" s="41" t="str">
        <f>[1]СУПЫ!$E$262</f>
        <v>Суп картофельный с бобовыми (горох)</v>
      </c>
      <c r="E12" s="31">
        <f>[1]СУПЫ!$E$265</f>
        <v>200</v>
      </c>
      <c r="F12" s="18"/>
      <c r="G12" s="36">
        <f>[1]СУПЫ!$G$283</f>
        <v>98.9</v>
      </c>
      <c r="H12" s="36">
        <f>[1]СУПЫ!$A$283</f>
        <v>4.5999999999999996</v>
      </c>
      <c r="I12" s="36">
        <f>[1]СУПЫ!$C$283</f>
        <v>3.3</v>
      </c>
      <c r="J12" s="36">
        <f>[1]СУПЫ!$E$283</f>
        <v>12.6</v>
      </c>
    </row>
    <row r="13" spans="1:10" ht="18" customHeight="1">
      <c r="A13" s="16"/>
      <c r="B13" s="17" t="s">
        <v>14</v>
      </c>
      <c r="C13" s="29" t="s">
        <v>37</v>
      </c>
      <c r="D13" s="30" t="str">
        <f>'[1]МЯСО, РЫБА'!$E$379</f>
        <v>Курица в соусе с томатом</v>
      </c>
      <c r="E13" s="31">
        <f>'[1]МЯСО, РЫБА'!$E$382</f>
        <v>90</v>
      </c>
      <c r="F13" s="18"/>
      <c r="G13" s="37">
        <f>'[1]МЯСО, РЫБА'!$G$398</f>
        <v>185.3</v>
      </c>
      <c r="H13" s="37">
        <f>'[1]МЯСО, РЫБА'!$A$398</f>
        <v>15.2</v>
      </c>
      <c r="I13" s="37">
        <f>'[1]МЯСО, РЫБА'!$C$398</f>
        <v>15.7</v>
      </c>
      <c r="J13" s="37">
        <f>'[1]МЯСО, РЫБА'!$E$398</f>
        <v>1.7</v>
      </c>
    </row>
    <row r="14" spans="1:10" ht="18" customHeight="1">
      <c r="A14" s="16"/>
      <c r="B14" s="18" t="s">
        <v>27</v>
      </c>
      <c r="C14" s="31" t="s">
        <v>38</v>
      </c>
      <c r="D14" s="30" t="str">
        <f>[1]ГАРНИРЫ!$E$54</f>
        <v>Макаронные изделия отварные</v>
      </c>
      <c r="E14" s="31">
        <f>[1]ГАРНИРЫ!$E$57</f>
        <v>150</v>
      </c>
      <c r="F14" s="18"/>
      <c r="G14" s="32">
        <f>[1]ГАРНИРЫ!$G$74</f>
        <v>117.9</v>
      </c>
      <c r="H14" s="32">
        <f>[1]ГАРНИРЫ!$A$74</f>
        <v>3.5</v>
      </c>
      <c r="I14" s="32">
        <f>[1]ГАРНИРЫ!$C$74</f>
        <v>3.3</v>
      </c>
      <c r="J14" s="32">
        <f>[1]ГАРНИРЫ!$E$74</f>
        <v>23.3</v>
      </c>
    </row>
    <row r="15" spans="1:10" ht="18" customHeight="1">
      <c r="A15" s="16"/>
      <c r="B15" s="18" t="s">
        <v>24</v>
      </c>
      <c r="C15" s="29" t="s">
        <v>39</v>
      </c>
      <c r="D15" s="30" t="str">
        <f>[1]НАПИТКИ!$P$442</f>
        <v>Чай фруктовый</v>
      </c>
      <c r="E15" s="31">
        <f>[1]НАПИТКИ!$P$445</f>
        <v>200</v>
      </c>
      <c r="F15" s="18"/>
      <c r="G15" s="32">
        <f>[1]НАПИТКИ!$R$458</f>
        <v>61.777777777777779</v>
      </c>
      <c r="H15" s="32">
        <f>[1]НАПИТКИ!$L$458</f>
        <v>0.55555555555555558</v>
      </c>
      <c r="I15" s="32">
        <f>[1]НАПИТКИ!$N$458</f>
        <v>0</v>
      </c>
      <c r="J15" s="32">
        <f>[1]НАПИТКИ!$P$458</f>
        <v>10.333333333333334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/>
      <c r="D18" s="30"/>
      <c r="E18" s="31"/>
      <c r="F18" s="22"/>
      <c r="G18" s="32"/>
      <c r="H18" s="32"/>
      <c r="I18" s="32"/>
      <c r="J18" s="32"/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2022-10-06T06:02:34Z</dcterms:modified>
</cp:coreProperties>
</file>