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   2021 - 2022\8.   АПРЕЛЬ  2022\МЕНЮ на сайт Алёнке апрель\"/>
    </mc:Choice>
  </mc:AlternateContent>
  <xr:revisionPtr revIDLastSave="0" documentId="13_ncr:1_{C7A28E74-EE14-45F9-B972-B6361F456524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J8" i="1" l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<sst xmlns="http://schemas.openxmlformats.org/spreadsheetml/2006/main" count="55" uniqueCount="50">
  <si>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</si>
  <si>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</si>
  <si>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</si>
  <si>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</si>
  <si>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</si>
  <si>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</si>
  <si>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</si>
  <si>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</si>
  <si>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</si>
  <si>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</si>
  <si>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</si>
  <si>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</si>
  <si>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</si>
  <si>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</si>
  <si>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</si>
  <si>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</si>
  <si>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</si>
  <si>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</si>
  <si>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</si>
  <si>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</si>
  <si>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</si>
  <si>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</si>
  <si>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</si>
  <si>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</si>
  <si>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</si>
  <si>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14.2-35</t>
  </si>
  <si>
    <t>14.1-20</t>
  </si>
  <si>
    <t>Хлеб ржано-пшеничный</t>
  </si>
  <si>
    <t>14.2-45</t>
  </si>
  <si>
    <t>14.1-30</t>
  </si>
  <si>
    <t>МБОУ ООШ № 19 пос. Крутого</t>
  </si>
  <si>
    <t>12.5-240</t>
  </si>
  <si>
    <t>Плов с мясом</t>
  </si>
  <si>
    <t>3.6-60</t>
  </si>
  <si>
    <t>Икра морковная</t>
  </si>
  <si>
    <t>Коктейль молочный м.д.ж.2,5% в инд. Упак.</t>
  </si>
  <si>
    <t>напиток</t>
  </si>
  <si>
    <t>Салат из свеклы с солеными огурцами</t>
  </si>
  <si>
    <t>3.10-60</t>
  </si>
  <si>
    <t>10.9-200</t>
  </si>
  <si>
    <t>Суп картофельный с макаронными изделиями</t>
  </si>
  <si>
    <t>12.4-90</t>
  </si>
  <si>
    <t>Биточек мясной</t>
  </si>
  <si>
    <t>13.4-150</t>
  </si>
  <si>
    <t>Капуста тушеная</t>
  </si>
  <si>
    <t>5.8-200</t>
  </si>
  <si>
    <t>Компот из смеси сухофруктов</t>
  </si>
  <si>
    <t>1.1-100</t>
  </si>
  <si>
    <t>Фрукты свежие (яблоки)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</si>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</sst>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2" borderId="0" xfId="0" applyFont="1" applyFill="1"/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0" borderId="0" xfId="0" applyFont="1"/>
    <xf numFmtId="0" fontId="2" fillId="2" borderId="11" xfId="0" applyFont="1" applyFill="1" applyBorder="1" applyAlignment="1" applyProtection="1">
      <alignment horizontal="left" wrapText="1"/>
      <protection locked="0"/>
    </xf>
    <xf numFmtId="0" fontId="3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49" fontId="2" fillId="2" borderId="6" xfId="0" applyNumberFormat="1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2" fontId="2" fillId="2" borderId="6" xfId="0" applyNumberFormat="1" applyFont="1" applyFill="1" applyBorder="1" applyAlignment="1" applyProtection="1">
      <alignment horizontal="left" vertical="top"/>
      <protection locked="0"/>
    </xf>
    <xf numFmtId="2" fontId="2" fillId="2" borderId="18" xfId="0" applyNumberFormat="1" applyFont="1" applyFill="1" applyBorder="1" applyAlignment="1" applyProtection="1">
      <alignment horizontal="left" vertical="top"/>
      <protection locked="0"/>
    </xf>
    <xf numFmtId="164" fontId="3" fillId="0" borderId="1" xfId="1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left"/>
    </xf>
    <xf numFmtId="49" fontId="2" fillId="2" borderId="4" xfId="0" applyNumberFormat="1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2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8" xfId="0" applyFont="1" applyFill="1" applyBorder="1" applyAlignment="1" applyProtection="1">
      <alignment horizontal="left"/>
      <protection locked="0"/>
    </xf>
    <xf numFmtId="49" fontId="2" fillId="2" borderId="18" xfId="0" applyNumberFormat="1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1" fontId="2" fillId="2" borderId="18" xfId="0" applyNumberFormat="1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1" fontId="2" fillId="2" borderId="11" xfId="0" applyNumberFormat="1" applyFont="1" applyFill="1" applyBorder="1" applyAlignment="1" applyProtection="1">
      <alignment horizontal="left"/>
      <protection locked="0"/>
    </xf>
    <xf numFmtId="2" fontId="2" fillId="2" borderId="11" xfId="0" applyNumberFormat="1" applyFont="1" applyFill="1" applyBorder="1" applyAlignment="1" applyProtection="1">
      <alignment horizontal="left"/>
      <protection locked="0"/>
    </xf>
    <xf numFmtId="2" fontId="2" fillId="2" borderId="12" xfId="0" applyNumberFormat="1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Alignment="1" applyProtection="1">
      <alignment horizontal="left"/>
      <protection locked="0"/>
    </xf>
    <xf numFmtId="2" fontId="2" fillId="2" borderId="6" xfId="0" applyNumberFormat="1" applyFont="1" applyFill="1" applyBorder="1" applyAlignment="1" applyProtection="1">
      <alignment horizontal="left"/>
      <protection locked="0"/>
    </xf>
    <xf numFmtId="2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alignment horizontal="left"/>
      <protection locked="0"/>
    </xf>
    <xf numFmtId="49" fontId="3" fillId="0" borderId="1" xfId="1" applyNumberFormat="1" applyFont="1" applyBorder="1" applyAlignment="1">
      <alignment horizontal="left" wrapText="1"/>
    </xf>
    <xf numFmtId="2" fontId="2" fillId="2" borderId="4" xfId="0" applyNumberFormat="1" applyFont="1" applyFill="1" applyBorder="1" applyAlignment="1" applyProtection="1">
      <alignment horizontal="left"/>
      <protection locked="0"/>
    </xf>
    <xf numFmtId="164" fontId="3" fillId="0" borderId="1" xfId="1" applyNumberFormat="1" applyFont="1" applyBorder="1" applyAlignment="1">
      <alignment horizontal="left" vertical="center" wrapText="1"/>
    </xf>
    <xf numFmtId="2" fontId="2" fillId="2" borderId="16" xfId="0" applyNumberFormat="1" applyFont="1" applyFill="1" applyBorder="1" applyAlignment="1" applyProtection="1">
      <alignment horizontal="left"/>
      <protection locked="0"/>
    </xf>
    <xf numFmtId="164" fontId="3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2" fontId="2" fillId="2" borderId="18" xfId="0" applyNumberFormat="1" applyFont="1" applyFill="1" applyBorder="1" applyAlignment="1" applyProtection="1">
      <alignment horizontal="left"/>
      <protection locked="0"/>
    </xf>
    <xf numFmtId="2" fontId="2" fillId="2" borderId="19" xfId="0" applyNumberFormat="1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 xr:uid="{6147A780-5745-4244-8641-47A14C7B91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6;&#1080;&#1084;&#1084;&#1072;\&#1052;&#1045;&#1053;&#1070;%20&#1064;&#1050;&#1054;&#1051;&#1067;%202022\&#1056;&#1072;&#1073;&#1086;&#1095;&#1080;&#1081;%204%20&#1074;&#1072;&#1088;&#1080;&#1072;&#1085;&#1090;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70"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56">
          <cell r="G156">
            <v>225.6</v>
          </cell>
        </row>
        <row r="238">
          <cell r="A238">
            <v>18</v>
          </cell>
          <cell r="C238">
            <v>15.9</v>
          </cell>
          <cell r="E238">
            <v>20.6</v>
          </cell>
        </row>
      </sheetData>
      <sheetData sheetId="4" refreshError="1">
        <row r="11">
          <cell r="E11" t="str">
            <v>Рис отварной</v>
          </cell>
        </row>
        <row r="160"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</row>
        <row r="331"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27">
          <cell r="G27">
            <v>45</v>
          </cell>
        </row>
        <row r="198">
          <cell r="A198">
            <v>0.9</v>
          </cell>
          <cell r="C198">
            <v>5.4</v>
          </cell>
          <cell r="E198">
            <v>2</v>
          </cell>
        </row>
        <row r="538"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</row>
        <row r="31">
          <cell r="A31">
            <v>1.6</v>
          </cell>
          <cell r="C31">
            <v>0.7</v>
          </cell>
          <cell r="E31">
            <v>8.4</v>
          </cell>
          <cell r="AC31">
            <v>67.5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2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6.5" x14ac:dyDescent="0.3">
      <c r="A1" s="1" t="s">
        <v>0</v>
      </c>
      <c r="B1" s="2" t="s">
        <v>30</v>
      </c>
      <c r="C1" s="3"/>
      <c r="D1" s="4"/>
      <c r="E1" s="1" t="s">
        <v>20</v>
      </c>
      <c r="F1" s="5"/>
      <c r="G1" s="1"/>
      <c r="H1" s="1"/>
      <c r="I1" s="1" t="s">
        <v>1</v>
      </c>
      <c r="J1" s="6">
        <v>44664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7.25" thickBot="1" x14ac:dyDescent="0.35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thickBot="1" x14ac:dyDescent="0.35">
      <c r="A4" s="10" t="s">
        <v>10</v>
      </c>
      <c r="B4" s="17" t="s">
        <v>14</v>
      </c>
      <c r="C4" s="18" t="s">
        <v>33</v>
      </c>
      <c r="D4" s="19" t="s">
        <v>34</v>
      </c>
      <c r="E4" s="20">
        <v>60</v>
      </c>
      <c r="F4" s="21">
        <v>66.81</v>
      </c>
      <c r="G4" s="22">
        <v>62</v>
      </c>
      <c r="H4" s="23">
        <f>'[1]ФРУКТЫ, ОВОЩИ'!$A$198</f>
        <v>0.9</v>
      </c>
      <c r="I4" s="23">
        <f>'[1]ФРУКТЫ, ОВОЩИ'!$C$198</f>
        <v>5.4</v>
      </c>
      <c r="J4" s="23">
        <f>'[1]ФРУКТЫ, ОВОЩИ'!$E$198</f>
        <v>2</v>
      </c>
    </row>
    <row r="5" spans="1:10" ht="16.5" x14ac:dyDescent="0.3">
      <c r="A5" s="11"/>
      <c r="B5" s="17" t="s">
        <v>11</v>
      </c>
      <c r="C5" s="18" t="s">
        <v>31</v>
      </c>
      <c r="D5" s="19" t="s">
        <v>32</v>
      </c>
      <c r="E5" s="20">
        <v>240</v>
      </c>
      <c r="F5" s="21"/>
      <c r="G5" s="21">
        <v>395.6</v>
      </c>
      <c r="H5" s="24">
        <f>'[1]МЯСО, РЫБА'!$A$238</f>
        <v>18</v>
      </c>
      <c r="I5" s="24">
        <f>'[1]МЯСО, РЫБА'!$C$238</f>
        <v>15.9</v>
      </c>
      <c r="J5" s="24">
        <f>'[1]МЯСО, РЫБА'!$E$238</f>
        <v>20.6</v>
      </c>
    </row>
    <row r="6" spans="1:10" ht="16.5" x14ac:dyDescent="0.3">
      <c r="A6" s="11"/>
      <c r="B6" s="25" t="s">
        <v>36</v>
      </c>
      <c r="C6" s="26"/>
      <c r="D6" s="27" t="s">
        <v>35</v>
      </c>
      <c r="E6" s="28">
        <v>200</v>
      </c>
      <c r="F6" s="29"/>
      <c r="G6" s="29">
        <v>106</v>
      </c>
      <c r="H6" s="23">
        <f>[1]НАПИТКИ!$L$69</f>
        <v>0.29333333333333333</v>
      </c>
      <c r="I6" s="23">
        <f>[1]НАПИТКИ!$N$69</f>
        <v>0</v>
      </c>
      <c r="J6" s="23">
        <f>[1]НАПИТКИ!$P$69</f>
        <v>15.706666666666669</v>
      </c>
    </row>
    <row r="7" spans="1:10" ht="16.5" x14ac:dyDescent="0.3">
      <c r="A7" s="11"/>
      <c r="B7" s="30" t="s">
        <v>21</v>
      </c>
      <c r="C7" s="31" t="s">
        <v>25</v>
      </c>
      <c r="D7" s="32" t="s">
        <v>24</v>
      </c>
      <c r="E7" s="33">
        <v>35</v>
      </c>
      <c r="F7" s="34"/>
      <c r="G7" s="34">
        <v>85</v>
      </c>
      <c r="H7" s="23">
        <f>'[1]ГАСТРОНОМИЯ, ВЫПЕЧКА'!$A$72</f>
        <v>2.8</v>
      </c>
      <c r="I7" s="23">
        <f>'[1]ГАСТРОНОМИЯ, ВЫПЕЧКА'!$C$72</f>
        <v>0.4</v>
      </c>
      <c r="J7" s="23">
        <f>'[1]ГАСТРОНОМИЯ, ВЫПЕЧКА'!$E$72</f>
        <v>17.100000000000001</v>
      </c>
    </row>
    <row r="8" spans="1:10" ht="16.5" x14ac:dyDescent="0.3">
      <c r="A8" s="11"/>
      <c r="B8" s="30" t="s">
        <v>19</v>
      </c>
      <c r="C8" s="31" t="s">
        <v>26</v>
      </c>
      <c r="D8" s="32" t="s">
        <v>27</v>
      </c>
      <c r="E8" s="33">
        <v>20</v>
      </c>
      <c r="F8" s="34"/>
      <c r="G8" s="34">
        <v>45</v>
      </c>
      <c r="H8" s="23">
        <f>'[1]ГАСТРОНОМИЯ, ВЫПЕЧКА'!$A$31</f>
        <v>1.6</v>
      </c>
      <c r="I8" s="23">
        <f>'[1]ГАСТРОНОМИЯ, ВЫПЕЧКА'!$C$31</f>
        <v>0.7</v>
      </c>
      <c r="J8" s="23">
        <f>'[1]ГАСТРОНОМИЯ, ВЫПЕЧКА'!$E$31</f>
        <v>8.4</v>
      </c>
    </row>
    <row r="9" spans="1:10" ht="16.5" x14ac:dyDescent="0.3">
      <c r="A9" s="11"/>
      <c r="B9" s="35"/>
      <c r="C9" s="36"/>
      <c r="D9" s="37"/>
      <c r="E9" s="38"/>
      <c r="F9" s="22"/>
      <c r="G9" s="22"/>
      <c r="H9" s="23"/>
      <c r="I9" s="23"/>
      <c r="J9" s="23"/>
    </row>
    <row r="10" spans="1:10" ht="17.25" thickBot="1" x14ac:dyDescent="0.35">
      <c r="A10" s="12"/>
      <c r="B10" s="39"/>
      <c r="C10" s="40"/>
      <c r="D10" s="14"/>
      <c r="E10" s="41"/>
      <c r="F10" s="42"/>
      <c r="G10" s="42"/>
      <c r="H10" s="42"/>
      <c r="I10" s="42"/>
      <c r="J10" s="43"/>
    </row>
    <row r="11" spans="1:10" ht="16.5" x14ac:dyDescent="0.3">
      <c r="A11" s="10" t="s">
        <v>12</v>
      </c>
      <c r="B11" s="17" t="s">
        <v>18</v>
      </c>
      <c r="C11" s="44"/>
      <c r="D11" s="19"/>
      <c r="E11" s="45"/>
      <c r="F11" s="46"/>
      <c r="G11" s="46"/>
      <c r="H11" s="46"/>
      <c r="I11" s="46"/>
      <c r="J11" s="47"/>
    </row>
    <row r="12" spans="1:10" ht="16.5" x14ac:dyDescent="0.3">
      <c r="A12" s="11"/>
      <c r="B12" s="48"/>
      <c r="C12" s="48"/>
      <c r="D12" s="32"/>
      <c r="E12" s="49"/>
      <c r="F12" s="50"/>
      <c r="G12" s="50"/>
      <c r="H12" s="50"/>
      <c r="I12" s="50"/>
      <c r="J12" s="51"/>
    </row>
    <row r="13" spans="1:10" ht="17.25" thickBot="1" x14ac:dyDescent="0.35">
      <c r="A13" s="12"/>
      <c r="B13" s="39"/>
      <c r="C13" s="39"/>
      <c r="D13" s="14"/>
      <c r="E13" s="41"/>
      <c r="F13" s="42"/>
      <c r="G13" s="42"/>
      <c r="H13" s="42"/>
      <c r="I13" s="42"/>
      <c r="J13" s="43"/>
    </row>
    <row r="14" spans="1:10" ht="15" customHeight="1" x14ac:dyDescent="0.3">
      <c r="A14" s="11" t="s">
        <v>13</v>
      </c>
      <c r="B14" s="25" t="s">
        <v>14</v>
      </c>
      <c r="C14" s="52" t="s">
        <v>38</v>
      </c>
      <c r="D14" s="15" t="s">
        <v>37</v>
      </c>
      <c r="E14" s="15">
        <v>60</v>
      </c>
      <c r="F14" s="53">
        <v>66.81</v>
      </c>
      <c r="G14" s="54">
        <f>'[1]ФРУКТЫ, ОВОЩИ'!$G$538</f>
        <v>63.09</v>
      </c>
      <c r="H14" s="53">
        <v>0.7</v>
      </c>
      <c r="I14" s="53">
        <v>5.5</v>
      </c>
      <c r="J14" s="55">
        <v>2.8</v>
      </c>
    </row>
    <row r="15" spans="1:10" ht="15" customHeight="1" x14ac:dyDescent="0.3">
      <c r="A15" s="11"/>
      <c r="B15" s="30" t="s">
        <v>15</v>
      </c>
      <c r="C15" s="52" t="s">
        <v>39</v>
      </c>
      <c r="D15" s="16" t="s">
        <v>40</v>
      </c>
      <c r="E15" s="15">
        <v>200</v>
      </c>
      <c r="F15" s="50"/>
      <c r="G15" s="56">
        <f>[1]СУПЫ!$G$370</f>
        <v>57.7</v>
      </c>
      <c r="H15" s="50">
        <v>2.4</v>
      </c>
      <c r="I15" s="50">
        <v>2.7</v>
      </c>
      <c r="J15" s="51">
        <v>5.9</v>
      </c>
    </row>
    <row r="16" spans="1:10" ht="15" customHeight="1" x14ac:dyDescent="0.3">
      <c r="A16" s="11"/>
      <c r="B16" s="30" t="s">
        <v>16</v>
      </c>
      <c r="C16" s="52" t="s">
        <v>41</v>
      </c>
      <c r="D16" s="16" t="s">
        <v>42</v>
      </c>
      <c r="E16" s="15">
        <v>90</v>
      </c>
      <c r="F16" s="50"/>
      <c r="G16" s="57">
        <f>'[1]МЯСО, РЫБА'!$G$156</f>
        <v>225.6</v>
      </c>
      <c r="H16" s="50">
        <v>13.4</v>
      </c>
      <c r="I16" s="50">
        <v>11.2</v>
      </c>
      <c r="J16" s="51">
        <v>17.7</v>
      </c>
    </row>
    <row r="17" spans="1:10" ht="15" customHeight="1" x14ac:dyDescent="0.3">
      <c r="A17" s="11"/>
      <c r="B17" s="30" t="s">
        <v>17</v>
      </c>
      <c r="C17" s="52" t="s">
        <v>43</v>
      </c>
      <c r="D17" s="16" t="s">
        <v>44</v>
      </c>
      <c r="E17" s="15">
        <v>150</v>
      </c>
      <c r="F17" s="50"/>
      <c r="G17" s="56">
        <f>[1]ГАРНИРЫ!$G$160</f>
        <v>110.5</v>
      </c>
      <c r="H17" s="50">
        <v>3.9</v>
      </c>
      <c r="I17" s="50">
        <v>5</v>
      </c>
      <c r="J17" s="51">
        <v>10.5</v>
      </c>
    </row>
    <row r="18" spans="1:10" ht="15" customHeight="1" x14ac:dyDescent="0.3">
      <c r="A18" s="11"/>
      <c r="B18" s="30" t="s">
        <v>49</v>
      </c>
      <c r="C18" s="52" t="s">
        <v>45</v>
      </c>
      <c r="D18" s="15" t="s">
        <v>46</v>
      </c>
      <c r="E18" s="15">
        <v>200</v>
      </c>
      <c r="F18" s="50"/>
      <c r="G18" s="54">
        <f>[1]НАПИТКИ!$R$331</f>
        <v>111.73333333333333</v>
      </c>
      <c r="H18" s="50">
        <v>0.5</v>
      </c>
      <c r="I18" s="50">
        <v>0</v>
      </c>
      <c r="J18" s="51">
        <v>27.3</v>
      </c>
    </row>
    <row r="19" spans="1:10" ht="15" customHeight="1" x14ac:dyDescent="0.3">
      <c r="A19" s="11"/>
      <c r="B19" s="30" t="s">
        <v>21</v>
      </c>
      <c r="C19" s="52" t="s">
        <v>28</v>
      </c>
      <c r="D19" s="15" t="s">
        <v>24</v>
      </c>
      <c r="E19" s="15">
        <v>45</v>
      </c>
      <c r="F19" s="50"/>
      <c r="G19" s="54">
        <f>'[1]ГАСТРОНОМИЯ, ВЫПЕЧКА'!$AC$72</f>
        <v>109.28571428571429</v>
      </c>
      <c r="H19" s="50">
        <v>3.6</v>
      </c>
      <c r="I19" s="50">
        <v>0.5</v>
      </c>
      <c r="J19" s="51">
        <v>22</v>
      </c>
    </row>
    <row r="20" spans="1:10" ht="15" customHeight="1" x14ac:dyDescent="0.3">
      <c r="A20" s="11"/>
      <c r="B20" s="30" t="s">
        <v>19</v>
      </c>
      <c r="C20" s="52" t="s">
        <v>29</v>
      </c>
      <c r="D20" s="15" t="s">
        <v>27</v>
      </c>
      <c r="E20" s="15">
        <v>30</v>
      </c>
      <c r="F20" s="58"/>
      <c r="G20" s="54">
        <f>'[1]ГАСТРОНОМИЯ, ВЫПЕЧКА'!$AC$31</f>
        <v>67.5</v>
      </c>
      <c r="H20" s="58">
        <v>2.4</v>
      </c>
      <c r="I20" s="58">
        <v>1.1000000000000001</v>
      </c>
      <c r="J20" s="59">
        <v>12.6</v>
      </c>
    </row>
    <row r="21" spans="1:10" ht="17.25" thickBot="1" x14ac:dyDescent="0.35">
      <c r="A21" s="12"/>
      <c r="B21" s="39"/>
      <c r="C21" s="40" t="s">
        <v>47</v>
      </c>
      <c r="D21" s="14" t="s">
        <v>48</v>
      </c>
      <c r="E21" s="41">
        <v>100</v>
      </c>
      <c r="F21" s="42"/>
      <c r="G21" s="54">
        <f>'[1]ФРУКТЫ, ОВОЩИ'!$G$27</f>
        <v>45</v>
      </c>
      <c r="H21" s="42">
        <v>0.4</v>
      </c>
      <c r="I21" s="42">
        <v>0.4</v>
      </c>
      <c r="J21" s="43">
        <v>10.4</v>
      </c>
    </row>
    <row r="22" spans="1:10" ht="16.5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2022-04-13T05:56:22Z</dcterms:modified>
</cp:coreProperties>
</file>